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30" windowWidth="12510" windowHeight="12210" tabRatio="857"/>
  </bookViews>
  <sheets>
    <sheet name="Berechnung" sheetId="1" r:id="rId1"/>
    <sheet name="Grundlagen" sheetId="2" r:id="rId2"/>
  </sheets>
  <definedNames>
    <definedName name="_xlnm.Print_Area" localSheetId="0">Berechnung!$A$1:$H$75</definedName>
  </definedNames>
  <calcPr calcId="145621"/>
</workbook>
</file>

<file path=xl/calcChain.xml><?xml version="1.0" encoding="utf-8"?>
<calcChain xmlns="http://schemas.openxmlformats.org/spreadsheetml/2006/main">
  <c r="F16" i="1" l="1"/>
  <c r="G16" i="1" l="1"/>
  <c r="F11" i="1"/>
  <c r="F15" i="1" s="1"/>
  <c r="F20" i="1" l="1"/>
  <c r="F27" i="1" s="1"/>
  <c r="F28" i="1" s="1"/>
  <c r="G12" i="1"/>
  <c r="G15" i="1" s="1"/>
  <c r="G20" i="1" l="1"/>
  <c r="G27" i="1"/>
  <c r="G28" i="1" l="1"/>
  <c r="C27" i="1"/>
  <c r="B27" i="1"/>
  <c r="F34" i="1" l="1"/>
  <c r="G58" i="1" l="1"/>
  <c r="B49" i="1" l="1"/>
  <c r="B52" i="1"/>
  <c r="B50" i="1" l="1"/>
  <c r="F50" i="1" s="1"/>
  <c r="F55" i="1" s="1"/>
  <c r="B53" i="1"/>
  <c r="G53" i="1" s="1"/>
  <c r="G55" i="1" s="1"/>
  <c r="G63" i="1" l="1"/>
  <c r="G66" i="1" s="1"/>
</calcChain>
</file>

<file path=xl/sharedStrings.xml><?xml version="1.0" encoding="utf-8"?>
<sst xmlns="http://schemas.openxmlformats.org/spreadsheetml/2006/main" count="48" uniqueCount="37">
  <si>
    <t>Krankengeld</t>
  </si>
  <si>
    <t>Zwischensumme:</t>
  </si>
  <si>
    <t>Kind</t>
  </si>
  <si>
    <t>abzgl. Freibetrag</t>
  </si>
  <si>
    <t>anzurechnendes Elterngeld</t>
  </si>
  <si>
    <t>Mutterschaftsgeld</t>
  </si>
  <si>
    <t>Arbeitslosengeld I</t>
  </si>
  <si>
    <t>Sonstiges</t>
  </si>
  <si>
    <t>monatl. Brutto</t>
  </si>
  <si>
    <t>weitere Einkünfte</t>
  </si>
  <si>
    <t>geringfügige Beschäftigung</t>
  </si>
  <si>
    <t>Rente</t>
  </si>
  <si>
    <t>Unterhalt</t>
  </si>
  <si>
    <t>Gewerbe/selbstständige Tätigkeit</t>
  </si>
  <si>
    <t>Vermietung und Verpachtung</t>
  </si>
  <si>
    <t>Land- und Forstwirtschaft</t>
  </si>
  <si>
    <t>Kapitalvermögen</t>
  </si>
  <si>
    <r>
      <t xml:space="preserve">Anzahl 
der Monate </t>
    </r>
    <r>
      <rPr>
        <b/>
        <sz val="12"/>
        <color rgb="FFFF0000"/>
        <rFont val="Arial"/>
        <family val="2"/>
      </rPr>
      <t>(1)</t>
    </r>
  </si>
  <si>
    <t>Sorgeberechtigte/r 1</t>
  </si>
  <si>
    <t>Sorgeberechtigte/r 2</t>
  </si>
  <si>
    <t>Jahresbrutto</t>
  </si>
  <si>
    <t xml:space="preserve">Beziehen Sie Ihr Einkommen aus einem Beschäftigungsverhältnis, für das nach Ausscheiden eine lebenslängliche Versorgung gezahlt wird (für Beamte, Soldaten, Richter, Mandatsträger), sind dem Einkommen nach Abzug der Werbungskosten 10 % hinzuzurechnen. Bitte machen Sie in der gelb markierten Zelle ein X (ggf. Zelle markieren und mit "Entf" wieder löschen), der Zuschlag wird direkt berechnet. </t>
  </si>
  <si>
    <t>Von den Einkünften aus nichtselbständiger Arbeit werden die Werbungskosten in Höhe von 1.000 € abgezogen. Bitte tragen Sie diese ein.  
Weist Ihr Steuerbescheid des Vorjahres höhere Werbungskosten aus, tragen Sie diese bitte ein. 
Ebenso verfahren Sie mit den Kinderbetreuungskosten (bitte tragen Sie diese Summe nur bei einem Elternteil ein).</t>
  </si>
  <si>
    <t>ggf. Zuschlag von 10%</t>
  </si>
  <si>
    <t>Einkünfte aus nichtselbstständiger Arbeit</t>
  </si>
  <si>
    <t>Summe aus nichtselbstständiger Arbeit</t>
  </si>
  <si>
    <t xml:space="preserve">weitere Einkünfte </t>
  </si>
  <si>
    <t xml:space="preserve">Elterngeld </t>
  </si>
  <si>
    <t>Elterngeld bis zu einer Höhe von 300 Euro wird nicht berücksichtigt. Geben Sie bitte die monatliche Gesamtsumme ein, die 300 Euro werden dann automatisch abgezogen. Zusätzlich geben Sie bitte in der grünen Zelle die Anzahl der Monate des Elterngeldbezuges ein.</t>
  </si>
  <si>
    <t>Bitte geben Sie in der grünen Zelle die Anzahl der Kinderfreibeträge ab dem 3. Kind ein 
(bei 3 Kindern = 1; bei 4 Kindern = 2; bei 5 Kindern = 3 usw.)
Verfahren Sie bei evtl. halben Kinderfreibeträgen genauso.</t>
  </si>
  <si>
    <t>Kinderfreibeträge ab dem 3. Kind je</t>
  </si>
  <si>
    <t xml:space="preserve">Jahreseinkommen </t>
  </si>
  <si>
    <t xml:space="preserve">Summe weiterer Einkünfte </t>
  </si>
  <si>
    <t>Hier können Sie Ihr Einkommen aus nichtselbstständiger Tätigkeit eintragen. 
Wenn sich Ihr Einkommen zum Vorjahr nicht wesentlich ändert, können Sie das ausgewiesene Jahreseinkommen aus Ihrem Lohnsteuerbescheid des Vorjahres entnehmen und in die Spalte Jahresbrutto eintragen. 
Sie können auch das Jahresgesamtbrutto der Dezember Lohn-/Gehaltsabrechnung des Vorjahres in die Spalte Jahresbrutto eintragen. 
Alternativ haben Sie die Möglichkeit den Bruttoverdienst Ihrer aktuellen Lohn-/Gehaltsabrechnung in die Spalte monatl. Brutto einzutragen. Ihr Lohn-/Gehalt wird unter Berücksichtigung des Urlaubs-/Weih-nachtsgeldes zum Jahresbruttoeinkommen hochgerechnet. Sollten Sie definitv kein Urlaubs-/Weih-nachtsgeld erhalten, können Sie die Anzahl auf 12 reduzieren.</t>
  </si>
  <si>
    <r>
      <t xml:space="preserve">Hier haben Sie die Möglichkeit verschiedene weitere Einkünfte einzutragen. Zum Beispiel bei geringfügiger Beschäftigung, verschiedenen Arbeitgebern innerhalb eines Jahres, Einkünfte aus Gewerbe oder selbstständiger Tätigkeit, Arbeitslosengeld I, Krankengeld, Unterhalt, Rente, Kapitalerträge, Auslandseinkünfte, Abfindungen, Einkünfte aus Land- und Forstwirtschaft, Einkünfte aus Vermietung und Verpachtung, Überbrückungsgeld usw.. 
Beziehen Sie </t>
    </r>
    <r>
      <rPr>
        <b/>
        <sz val="12"/>
        <rFont val="Arial"/>
        <family val="2"/>
      </rPr>
      <t>ALG II (Hartz IV), Wohngeld, Kinderzuschlag oder Leistungen nach dem AsylbLG</t>
    </r>
    <r>
      <rPr>
        <sz val="12"/>
        <rFont val="Arial"/>
        <family val="2"/>
      </rPr>
      <t>, müssen Sie an dieser Stelle nichts weiter eintragen. Es ist ausreichend im Selbsteinschätzungsbogen unter "Angaben zum Einkommen" die entsprechenden Felder anzukreuzen. Dadurch werden Sie dann vorläufig vom Elternbeitrag befreit.</t>
    </r>
  </si>
  <si>
    <r>
      <t xml:space="preserve">Falls Sie einen </t>
    </r>
    <r>
      <rPr>
        <b/>
        <sz val="16"/>
        <rFont val="Arial"/>
        <family val="2"/>
      </rPr>
      <t>Sicherheitsaufschlag</t>
    </r>
    <r>
      <rPr>
        <sz val="16"/>
        <rFont val="Arial"/>
        <family val="2"/>
      </rPr>
      <t xml:space="preserve"> von 10% wünschen, 
machen Sie in der gelb markierten Zelle bitte ein X.</t>
    </r>
  </si>
  <si>
    <t>Berechnungsbogen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</si>
</sst>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DM&quot;_-;\-* #,##0.00\ &quot;DM&quot;_-;_-* &quot;-&quot;??\ &quot;DM&quot;_-;_-@_-"/>
    <numFmt numFmtId="165" formatCode="#,##0.00\ [$€-1];\-#,##0.00\ [$€-1]"/>
    <numFmt numFmtId="166" formatCode="#,##0.00\ [$€-1]"/>
    <numFmt numFmtId="167" formatCode="#,##0.00\ [$€-1];[Red]#,##0.00\ [$€-1]"/>
    <numFmt numFmtId="168" formatCode="_-* #,##0.00\ [$€]_-;\-* #,##0.00\ [$€]_-;_-* &quot;-&quot;??\ [$€]_-;_-@_-"/>
    <numFmt numFmtId="169" formatCode="#,##0.00\ &quot;€&quot;"/>
  </numFmts>
  <fonts count="18" x14ac:knownFonts="1">
    <font>
      <sz val="10"/>
      <name val="Arial"/>
    </font>
    <font>
      <sz val="10"/>
      <name val="Arial"/>
      <family val="2"/>
    </font>
    <font>
      <sz val="14"/>
      <name val="Arial"/>
      <family val="2"/>
    </font>
    <font>
      <b/>
      <sz val="12"/>
      <name val="Arial"/>
      <family val="2"/>
    </font>
    <font>
      <b/>
      <sz val="14"/>
      <name val="Arial"/>
      <family val="2"/>
    </font>
    <font>
      <sz val="12"/>
      <name val="Arial"/>
      <family val="2"/>
    </font>
    <font>
      <u/>
      <sz val="12"/>
      <name val="Arial"/>
      <family val="2"/>
    </font>
    <font>
      <b/>
      <u/>
      <sz val="12"/>
      <name val="Arial"/>
      <family val="2"/>
    </font>
    <font>
      <sz val="10"/>
      <name val="Arial"/>
      <family val="2"/>
    </font>
    <font>
      <b/>
      <u/>
      <sz val="20"/>
      <name val="Arial"/>
      <family val="2"/>
    </font>
    <font>
      <sz val="20"/>
      <name val="Arial"/>
      <family val="2"/>
    </font>
    <font>
      <b/>
      <sz val="20"/>
      <name val="Arial"/>
      <family val="2"/>
    </font>
    <font>
      <b/>
      <sz val="10"/>
      <name val="Arial"/>
      <family val="2"/>
    </font>
    <font>
      <b/>
      <sz val="12"/>
      <color rgb="FFFF0000"/>
      <name val="Arial"/>
      <family val="2"/>
    </font>
    <font>
      <b/>
      <sz val="22"/>
      <name val="Arial"/>
      <family val="2"/>
    </font>
    <font>
      <b/>
      <u/>
      <sz val="22"/>
      <name val="Arial"/>
      <family val="2"/>
    </font>
    <font>
      <sz val="16"/>
      <name val="Arial"/>
      <family val="2"/>
    </font>
    <font>
      <b/>
      <sz val="16"/>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168" fontId="1" fillId="0" borderId="0" applyFont="0" applyFill="0" applyBorder="0" applyAlignment="0" applyProtection="0"/>
    <xf numFmtId="164" fontId="1" fillId="0" borderId="0" applyFont="0" applyFill="0" applyBorder="0" applyAlignment="0" applyProtection="0"/>
  </cellStyleXfs>
  <cellXfs count="169">
    <xf numFmtId="0" fontId="0" fillId="0" borderId="0" xfId="0"/>
    <xf numFmtId="165" fontId="3" fillId="0" borderId="1" xfId="2" applyNumberFormat="1"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Protection="1"/>
    <xf numFmtId="0" fontId="2" fillId="0" borderId="0" xfId="0" applyFont="1" applyProtection="1"/>
    <xf numFmtId="0" fontId="2" fillId="0" borderId="0" xfId="0" applyFont="1" applyFill="1" applyAlignment="1" applyProtection="1">
      <alignment horizontal="center" vertical="center"/>
    </xf>
    <xf numFmtId="0" fontId="5" fillId="3" borderId="0" xfId="0" applyFont="1" applyFill="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Alignment="1" applyProtection="1">
      <alignment horizontal="center" vertical="center"/>
    </xf>
    <xf numFmtId="166" fontId="5" fillId="3" borderId="1" xfId="0" applyNumberFormat="1" applyFont="1" applyFill="1" applyBorder="1" applyAlignment="1" applyProtection="1">
      <alignment horizontal="center" vertical="center"/>
    </xf>
    <xf numFmtId="0" fontId="5" fillId="0" borderId="0" xfId="0" applyFont="1" applyFill="1" applyBorder="1" applyAlignment="1" applyProtection="1">
      <alignment horizontal="left"/>
    </xf>
    <xf numFmtId="0" fontId="3" fillId="3" borderId="0" xfId="0" applyFont="1" applyFill="1" applyAlignment="1" applyProtection="1">
      <alignment horizontal="center"/>
    </xf>
    <xf numFmtId="0" fontId="5" fillId="0" borderId="0" xfId="0" applyFont="1" applyFill="1" applyProtection="1"/>
    <xf numFmtId="0" fontId="5" fillId="0" borderId="0" xfId="0" applyFont="1" applyBorder="1" applyProtection="1"/>
    <xf numFmtId="169" fontId="3" fillId="0" borderId="0" xfId="0" applyNumberFormat="1" applyFont="1" applyBorder="1" applyAlignment="1" applyProtection="1">
      <alignment horizontal="center" vertical="center"/>
    </xf>
    <xf numFmtId="0" fontId="5" fillId="0" borderId="4" xfId="0" applyFont="1" applyBorder="1" applyProtection="1"/>
    <xf numFmtId="165" fontId="3" fillId="0" borderId="0" xfId="2" applyNumberFormat="1" applyFont="1" applyBorder="1" applyAlignment="1" applyProtection="1">
      <alignment horizontal="center" vertical="center"/>
    </xf>
    <xf numFmtId="0" fontId="3" fillId="0" borderId="0" xfId="0" applyFont="1" applyFill="1" applyBorder="1" applyAlignment="1" applyProtection="1">
      <alignment horizontal="left"/>
    </xf>
    <xf numFmtId="0" fontId="3" fillId="0" borderId="0" xfId="0" applyFont="1" applyBorder="1" applyAlignment="1" applyProtection="1">
      <alignment horizontal="right"/>
    </xf>
    <xf numFmtId="169" fontId="5" fillId="0" borderId="0" xfId="0" applyNumberFormat="1" applyFont="1" applyAlignment="1" applyProtection="1">
      <alignment horizontal="center" vertical="center"/>
    </xf>
    <xf numFmtId="0" fontId="3" fillId="0" borderId="0" xfId="0" applyFont="1" applyFill="1" applyBorder="1" applyAlignment="1" applyProtection="1">
      <alignment horizontal="right"/>
    </xf>
    <xf numFmtId="0" fontId="3" fillId="0" borderId="0" xfId="0" applyFont="1" applyBorder="1" applyAlignment="1" applyProtection="1">
      <alignment horizontal="center"/>
    </xf>
    <xf numFmtId="0" fontId="5" fillId="0" borderId="0" xfId="0" applyFont="1" applyBorder="1" applyAlignment="1" applyProtection="1">
      <alignment horizontal="right"/>
    </xf>
    <xf numFmtId="0" fontId="5" fillId="0" borderId="0" xfId="0" applyFont="1" applyFill="1" applyBorder="1" applyAlignment="1" applyProtection="1">
      <alignment horizontal="right"/>
    </xf>
    <xf numFmtId="49" fontId="5" fillId="0" borderId="0" xfId="0" applyNumberFormat="1" applyFont="1" applyFill="1" applyBorder="1" applyAlignment="1" applyProtection="1">
      <alignment horizontal="right"/>
    </xf>
    <xf numFmtId="165" fontId="5" fillId="0" borderId="4" xfId="2" applyNumberFormat="1" applyFont="1" applyFill="1" applyBorder="1" applyAlignment="1" applyProtection="1">
      <alignment horizontal="center" vertical="center"/>
    </xf>
    <xf numFmtId="165" fontId="5" fillId="0" borderId="0" xfId="2" applyNumberFormat="1" applyFont="1" applyFill="1" applyBorder="1" applyAlignment="1" applyProtection="1">
      <alignment horizontal="center" vertical="center"/>
    </xf>
    <xf numFmtId="0" fontId="5" fillId="0" borderId="0" xfId="0" applyFont="1" applyFill="1" applyAlignment="1" applyProtection="1">
      <alignment horizontal="center" vertical="center"/>
    </xf>
    <xf numFmtId="165" fontId="5" fillId="0" borderId="0" xfId="2" applyNumberFormat="1" applyFont="1" applyFill="1" applyBorder="1" applyAlignment="1" applyProtection="1">
      <alignment horizontal="center"/>
    </xf>
    <xf numFmtId="165" fontId="3" fillId="0" borderId="0" xfId="2" applyNumberFormat="1" applyFont="1" applyFill="1" applyBorder="1" applyAlignment="1" applyProtection="1">
      <alignment horizontal="center"/>
    </xf>
    <xf numFmtId="165" fontId="3" fillId="0" borderId="0" xfId="2" applyNumberFormat="1" applyFont="1" applyFill="1" applyBorder="1" applyAlignment="1" applyProtection="1">
      <alignment horizontal="center" vertical="center"/>
    </xf>
    <xf numFmtId="49" fontId="5" fillId="0" borderId="0" xfId="0" applyNumberFormat="1" applyFont="1" applyFill="1" applyBorder="1" applyProtection="1"/>
    <xf numFmtId="49" fontId="5" fillId="0" borderId="0" xfId="0" applyNumberFormat="1" applyFont="1" applyProtection="1"/>
    <xf numFmtId="0" fontId="3" fillId="0" borderId="0" xfId="0" applyFont="1" applyFill="1" applyBorder="1" applyAlignment="1" applyProtection="1">
      <alignment horizontal="center"/>
    </xf>
    <xf numFmtId="0" fontId="7" fillId="0" borderId="0" xfId="0" applyFont="1" applyBorder="1" applyAlignment="1" applyProtection="1">
      <alignment horizontal="left"/>
    </xf>
    <xf numFmtId="49" fontId="6" fillId="0" borderId="0" xfId="0" applyNumberFormat="1" applyFont="1" applyBorder="1" applyProtection="1"/>
    <xf numFmtId="49" fontId="5" fillId="0" borderId="0" xfId="0" applyNumberFormat="1" applyFont="1" applyBorder="1" applyProtection="1"/>
    <xf numFmtId="166" fontId="3" fillId="0" borderId="0" xfId="2" applyNumberFormat="1" applyFont="1" applyBorder="1" applyAlignment="1" applyProtection="1">
      <alignment horizontal="center" vertical="center"/>
    </xf>
    <xf numFmtId="165" fontId="5" fillId="0" borderId="0" xfId="2" applyNumberFormat="1" applyFont="1" applyBorder="1" applyAlignment="1" applyProtection="1">
      <alignment horizontal="center" vertical="center"/>
    </xf>
    <xf numFmtId="0" fontId="5" fillId="3" borderId="0" xfId="0" applyFont="1" applyFill="1" applyBorder="1" applyProtection="1"/>
    <xf numFmtId="0" fontId="5" fillId="3" borderId="0" xfId="0" applyFont="1" applyFill="1" applyBorder="1" applyAlignment="1" applyProtection="1">
      <alignment horizontal="center" vertical="center"/>
    </xf>
    <xf numFmtId="0" fontId="3" fillId="3" borderId="0" xfId="0" applyFont="1" applyFill="1" applyBorder="1" applyProtection="1"/>
    <xf numFmtId="49" fontId="5" fillId="3" borderId="0" xfId="0" applyNumberFormat="1" applyFont="1" applyFill="1" applyBorder="1" applyProtection="1"/>
    <xf numFmtId="0" fontId="3" fillId="4" borderId="1" xfId="0" applyFont="1" applyFill="1" applyBorder="1" applyAlignment="1" applyProtection="1">
      <alignment horizontal="center"/>
      <protection locked="0"/>
    </xf>
    <xf numFmtId="0" fontId="3" fillId="4" borderId="7" xfId="0" applyFont="1" applyFill="1" applyBorder="1" applyAlignment="1" applyProtection="1">
      <alignment horizontal="center"/>
      <protection locked="0"/>
    </xf>
    <xf numFmtId="0" fontId="5" fillId="0" borderId="1" xfId="0" applyFont="1" applyBorder="1" applyAlignment="1" applyProtection="1">
      <alignment horizontal="center" vertical="center"/>
    </xf>
    <xf numFmtId="0" fontId="3" fillId="5" borderId="0" xfId="0" applyFont="1" applyFill="1" applyBorder="1" applyAlignment="1" applyProtection="1">
      <alignment horizontal="left"/>
    </xf>
    <xf numFmtId="49" fontId="3" fillId="5" borderId="0" xfId="0" applyNumberFormat="1" applyFont="1" applyFill="1" applyBorder="1" applyAlignment="1" applyProtection="1">
      <alignment horizontal="right"/>
    </xf>
    <xf numFmtId="165" fontId="3" fillId="5" borderId="1" xfId="2" applyNumberFormat="1" applyFont="1" applyFill="1" applyBorder="1" applyAlignment="1" applyProtection="1">
      <alignment horizontal="center" vertical="center"/>
    </xf>
    <xf numFmtId="0" fontId="3" fillId="5" borderId="0" xfId="0" applyFont="1" applyFill="1" applyBorder="1" applyProtection="1"/>
    <xf numFmtId="0" fontId="5" fillId="5" borderId="0" xfId="0" applyFont="1" applyFill="1" applyBorder="1" applyProtection="1"/>
    <xf numFmtId="49" fontId="5" fillId="5" borderId="0" xfId="0" applyNumberFormat="1" applyFont="1" applyFill="1" applyBorder="1" applyProtection="1"/>
    <xf numFmtId="0" fontId="3" fillId="5" borderId="8" xfId="0" quotePrefix="1"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49" fontId="3" fillId="5" borderId="0" xfId="0" applyNumberFormat="1" applyFont="1" applyFill="1" applyProtection="1"/>
    <xf numFmtId="0" fontId="0" fillId="0" borderId="0" xfId="0" applyBorder="1" applyAlignment="1">
      <alignment wrapText="1"/>
    </xf>
    <xf numFmtId="0" fontId="0" fillId="0" borderId="0" xfId="0" applyBorder="1" applyAlignment="1" applyProtection="1">
      <alignment horizontal="left" vertical="top" wrapText="1"/>
    </xf>
    <xf numFmtId="0" fontId="0" fillId="0" borderId="0" xfId="0" applyBorder="1" applyAlignment="1" applyProtection="1">
      <alignment wrapText="1"/>
    </xf>
    <xf numFmtId="0" fontId="5" fillId="0" borderId="0" xfId="0" applyFont="1" applyBorder="1" applyAlignment="1" applyProtection="1">
      <alignment horizontal="left" vertical="top" wrapText="1"/>
    </xf>
    <xf numFmtId="0" fontId="12" fillId="0" borderId="0" xfId="0" applyFont="1"/>
    <xf numFmtId="0" fontId="8" fillId="0" borderId="0" xfId="0" applyFont="1"/>
    <xf numFmtId="0" fontId="0" fillId="0" borderId="0" xfId="0" applyBorder="1" applyAlignment="1" applyProtection="1">
      <alignment wrapText="1"/>
    </xf>
    <xf numFmtId="0" fontId="0" fillId="0" borderId="0" xfId="0" applyBorder="1" applyAlignment="1" applyProtection="1">
      <alignment horizontal="left" vertical="top" wrapText="1"/>
    </xf>
    <xf numFmtId="0" fontId="5" fillId="0" borderId="0" xfId="0" applyFont="1" applyBorder="1" applyAlignment="1" applyProtection="1">
      <alignment horizontal="left"/>
    </xf>
    <xf numFmtId="0" fontId="8" fillId="0" borderId="0" xfId="0" applyFont="1" applyFill="1" applyBorder="1" applyAlignment="1" applyProtection="1">
      <alignment vertical="top" wrapText="1"/>
    </xf>
    <xf numFmtId="0" fontId="5" fillId="3" borderId="0" xfId="0" applyFont="1" applyFill="1" applyBorder="1" applyAlignment="1" applyProtection="1">
      <alignment horizontal="center"/>
      <protection locked="0"/>
    </xf>
    <xf numFmtId="49" fontId="5" fillId="3" borderId="0" xfId="0" applyNumberFormat="1" applyFont="1" applyFill="1" applyProtection="1"/>
    <xf numFmtId="49" fontId="3" fillId="3" borderId="0" xfId="0" applyNumberFormat="1" applyFont="1" applyFill="1" applyProtection="1"/>
    <xf numFmtId="0" fontId="3" fillId="3" borderId="0" xfId="0" applyFont="1" applyFill="1" applyProtection="1"/>
    <xf numFmtId="0" fontId="3" fillId="3" borderId="0" xfId="0" applyFont="1" applyFill="1" applyBorder="1" applyAlignment="1" applyProtection="1">
      <alignment horizontal="left"/>
    </xf>
    <xf numFmtId="0" fontId="3" fillId="3" borderId="0" xfId="0" applyFont="1" applyFill="1" applyBorder="1" applyAlignment="1" applyProtection="1">
      <alignment horizontal="right"/>
    </xf>
    <xf numFmtId="166" fontId="5" fillId="3" borderId="0" xfId="0" applyNumberFormat="1"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4" fontId="5" fillId="3" borderId="0" xfId="0" applyNumberFormat="1" applyFont="1" applyFill="1" applyBorder="1" applyAlignment="1" applyProtection="1">
      <alignment horizontal="center"/>
      <protection locked="0"/>
    </xf>
    <xf numFmtId="0" fontId="5" fillId="0" borderId="5" xfId="0" applyFont="1" applyBorder="1" applyAlignment="1" applyProtection="1">
      <alignment horizontal="center"/>
    </xf>
    <xf numFmtId="166" fontId="5" fillId="3" borderId="0" xfId="0" applyNumberFormat="1" applyFont="1" applyFill="1" applyBorder="1" applyAlignment="1" applyProtection="1">
      <alignment horizontal="center" vertical="center"/>
    </xf>
    <xf numFmtId="0" fontId="2" fillId="3" borderId="0" xfId="0" applyFont="1" applyFill="1" applyAlignment="1" applyProtection="1">
      <alignment horizontal="left" vertical="top" wrapText="1"/>
    </xf>
    <xf numFmtId="165" fontId="3" fillId="3" borderId="0" xfId="2" applyNumberFormat="1" applyFont="1" applyFill="1" applyBorder="1" applyAlignment="1" applyProtection="1">
      <alignment horizontal="center"/>
    </xf>
    <xf numFmtId="0" fontId="5" fillId="3" borderId="0" xfId="0" applyFont="1" applyFill="1" applyProtection="1"/>
    <xf numFmtId="165" fontId="3" fillId="3" borderId="0" xfId="2" applyNumberFormat="1" applyFont="1" applyFill="1" applyBorder="1" applyAlignment="1" applyProtection="1">
      <alignment horizontal="center"/>
      <protection locked="0"/>
    </xf>
    <xf numFmtId="169" fontId="11" fillId="3" borderId="0" xfId="2" applyNumberFormat="1" applyFont="1" applyFill="1" applyBorder="1" applyAlignment="1" applyProtection="1">
      <alignment horizontal="center" vertical="center"/>
    </xf>
    <xf numFmtId="0" fontId="5" fillId="0" borderId="0" xfId="0" applyFont="1" applyFill="1" applyBorder="1" applyAlignment="1" applyProtection="1">
      <alignment horizontal="left" indent="9"/>
    </xf>
    <xf numFmtId="0" fontId="5" fillId="0" borderId="6" xfId="0" applyFont="1" applyFill="1" applyBorder="1" applyAlignment="1" applyProtection="1">
      <alignment horizontal="left" indent="9"/>
    </xf>
    <xf numFmtId="0" fontId="5" fillId="0" borderId="0" xfId="0" applyFont="1" applyBorder="1" applyAlignment="1" applyProtection="1">
      <alignment horizontal="left" indent="9"/>
    </xf>
    <xf numFmtId="0" fontId="0" fillId="0" borderId="0" xfId="0" applyAlignment="1">
      <alignment horizontal="left" indent="24"/>
    </xf>
    <xf numFmtId="0" fontId="5" fillId="0" borderId="0" xfId="0" applyFont="1" applyBorder="1" applyAlignment="1" applyProtection="1"/>
    <xf numFmtId="0" fontId="0" fillId="0" borderId="0" xfId="0" applyBorder="1" applyAlignment="1">
      <alignment wrapText="1"/>
    </xf>
    <xf numFmtId="0" fontId="0" fillId="0" borderId="0" xfId="0" applyAlignment="1">
      <alignment horizontal="left" vertical="top" wrapText="1"/>
    </xf>
    <xf numFmtId="169" fontId="5" fillId="3" borderId="0" xfId="2" applyNumberFormat="1" applyFont="1" applyFill="1" applyBorder="1" applyAlignment="1" applyProtection="1">
      <alignment horizontal="right" vertical="center"/>
    </xf>
    <xf numFmtId="0" fontId="0" fillId="0" borderId="0" xfId="0" applyAlignment="1"/>
    <xf numFmtId="169" fontId="3" fillId="3" borderId="0" xfId="0" applyNumberFormat="1" applyFont="1" applyFill="1" applyBorder="1" applyAlignment="1" applyProtection="1">
      <alignment horizontal="center" vertical="center"/>
    </xf>
    <xf numFmtId="0" fontId="0" fillId="3" borderId="0" xfId="0" applyFill="1" applyBorder="1" applyAlignment="1">
      <alignment wrapText="1"/>
    </xf>
    <xf numFmtId="0" fontId="5" fillId="0" borderId="0" xfId="0" applyFont="1" applyBorder="1" applyAlignment="1" applyProtection="1">
      <alignment horizontal="left" vertical="top"/>
    </xf>
    <xf numFmtId="0" fontId="0" fillId="0" borderId="0" xfId="0" applyBorder="1" applyAlignment="1"/>
    <xf numFmtId="0" fontId="0" fillId="0" borderId="0" xfId="0" applyBorder="1" applyAlignment="1">
      <alignment horizontal="left" vertical="top"/>
    </xf>
    <xf numFmtId="0" fontId="0" fillId="3" borderId="0" xfId="0" applyFill="1" applyBorder="1" applyAlignment="1"/>
    <xf numFmtId="165" fontId="3" fillId="3" borderId="0" xfId="2" applyNumberFormat="1" applyFont="1" applyFill="1" applyBorder="1" applyAlignment="1" applyProtection="1">
      <alignment horizontal="center" vertical="center"/>
    </xf>
    <xf numFmtId="165" fontId="3" fillId="3" borderId="0" xfId="0" applyNumberFormat="1" applyFont="1" applyFill="1" applyBorder="1" applyAlignment="1" applyProtection="1">
      <alignment horizontal="center" vertical="center"/>
    </xf>
    <xf numFmtId="165" fontId="3" fillId="5" borderId="10" xfId="2" applyNumberFormat="1" applyFont="1" applyFill="1" applyBorder="1" applyAlignment="1" applyProtection="1">
      <alignment horizontal="center" vertical="center"/>
    </xf>
    <xf numFmtId="0" fontId="0" fillId="3" borderId="0" xfId="0" applyFill="1" applyBorder="1" applyAlignment="1">
      <alignment horizontal="right" vertical="center"/>
    </xf>
    <xf numFmtId="0" fontId="0" fillId="3" borderId="0" xfId="0" applyFill="1" applyBorder="1" applyAlignment="1">
      <alignment horizontal="center" vertical="center"/>
    </xf>
    <xf numFmtId="0" fontId="5" fillId="3" borderId="0" xfId="0" applyFont="1" applyFill="1" applyBorder="1" applyAlignment="1" applyProtection="1">
      <alignment horizontal="left" indent="9"/>
    </xf>
    <xf numFmtId="0" fontId="6" fillId="3" borderId="0" xfId="0" applyFont="1" applyFill="1" applyBorder="1" applyAlignment="1" applyProtection="1">
      <alignment horizontal="center"/>
      <protection locked="0"/>
    </xf>
    <xf numFmtId="166" fontId="5" fillId="3" borderId="0" xfId="0" applyNumberFormat="1" applyFont="1" applyFill="1" applyBorder="1" applyAlignment="1" applyProtection="1">
      <alignment horizontal="center"/>
    </xf>
    <xf numFmtId="0" fontId="3" fillId="5" borderId="0" xfId="0" applyFont="1" applyFill="1" applyAlignment="1">
      <alignment horizontal="left" vertical="top" wrapText="1"/>
    </xf>
    <xf numFmtId="166" fontId="3" fillId="3" borderId="0" xfId="2" applyNumberFormat="1" applyFont="1" applyFill="1" applyBorder="1" applyAlignment="1" applyProtection="1">
      <alignment horizontal="center" vertical="center"/>
    </xf>
    <xf numFmtId="0" fontId="5" fillId="0" borderId="0" xfId="0" applyFont="1" applyBorder="1" applyAlignment="1" applyProtection="1">
      <alignment vertical="top"/>
    </xf>
    <xf numFmtId="0" fontId="9" fillId="0" borderId="0" xfId="0" applyFont="1" applyBorder="1" applyProtection="1"/>
    <xf numFmtId="0" fontId="10" fillId="0" borderId="0" xfId="0" applyFont="1" applyBorder="1" applyProtection="1"/>
    <xf numFmtId="0" fontId="14" fillId="0" borderId="0" xfId="0" applyFont="1" applyBorder="1" applyAlignment="1" applyProtection="1">
      <alignment horizontal="right"/>
    </xf>
    <xf numFmtId="0" fontId="14" fillId="0" borderId="0" xfId="0" quotePrefix="1" applyFont="1" applyBorder="1" applyAlignment="1" applyProtection="1">
      <alignment horizontal="left" vertical="top"/>
    </xf>
    <xf numFmtId="0" fontId="14" fillId="0" borderId="0" xfId="0" applyFont="1" applyBorder="1" applyAlignment="1" applyProtection="1">
      <alignment horizontal="center" vertical="center"/>
    </xf>
    <xf numFmtId="0" fontId="10" fillId="0" borderId="0" xfId="0" applyFont="1" applyBorder="1" applyAlignment="1" applyProtection="1"/>
    <xf numFmtId="169" fontId="5" fillId="0" borderId="0" xfId="2" applyNumberFormat="1" applyFont="1" applyFill="1" applyBorder="1" applyAlignment="1" applyProtection="1">
      <alignment horizontal="right" vertical="center"/>
    </xf>
    <xf numFmtId="0" fontId="5" fillId="2" borderId="1" xfId="0" applyFont="1" applyFill="1" applyBorder="1" applyAlignment="1" applyProtection="1">
      <alignment horizontal="center" vertical="center"/>
    </xf>
    <xf numFmtId="0" fontId="3" fillId="5" borderId="1" xfId="0" applyFont="1" applyFill="1" applyBorder="1" applyAlignment="1" applyProtection="1">
      <alignment horizontal="left" vertical="top" wrapText="1"/>
    </xf>
    <xf numFmtId="0" fontId="3" fillId="5" borderId="12" xfId="0" quotePrefix="1"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5" fillId="0" borderId="1" xfId="0" applyFont="1" applyBorder="1" applyProtection="1"/>
    <xf numFmtId="166" fontId="5" fillId="0" borderId="1" xfId="0" applyNumberFormat="1" applyFont="1" applyBorder="1" applyAlignment="1" applyProtection="1">
      <alignment horizontal="center"/>
    </xf>
    <xf numFmtId="169" fontId="15" fillId="3" borderId="1" xfId="2" applyNumberFormat="1" applyFont="1" applyFill="1" applyBorder="1" applyAlignment="1" applyProtection="1">
      <alignment horizontal="center" vertical="center"/>
    </xf>
    <xf numFmtId="165" fontId="5" fillId="0" borderId="1" xfId="2" applyNumberFormat="1" applyFont="1" applyBorder="1" applyAlignment="1" applyProtection="1">
      <alignment horizontal="center" vertical="center"/>
    </xf>
    <xf numFmtId="165" fontId="5" fillId="0" borderId="1" xfId="2" applyNumberFormat="1" applyFont="1" applyFill="1" applyBorder="1" applyAlignment="1" applyProtection="1">
      <alignment horizontal="center" vertical="center"/>
    </xf>
    <xf numFmtId="165" fontId="5" fillId="0" borderId="1" xfId="0" applyNumberFormat="1" applyFont="1" applyBorder="1" applyAlignment="1" applyProtection="1">
      <alignment horizontal="center" vertical="center"/>
    </xf>
    <xf numFmtId="166" fontId="5" fillId="0" borderId="1" xfId="2" applyNumberFormat="1" applyFont="1" applyBorder="1" applyAlignment="1" applyProtection="1">
      <alignment horizontal="center" vertical="center"/>
    </xf>
    <xf numFmtId="0" fontId="5" fillId="4" borderId="1" xfId="0" applyFont="1" applyFill="1" applyBorder="1" applyAlignment="1" applyProtection="1">
      <alignment horizontal="center"/>
      <protection locked="0"/>
    </xf>
    <xf numFmtId="165" fontId="5" fillId="0" borderId="1" xfId="2" applyNumberFormat="1" applyFont="1" applyFill="1" applyBorder="1" applyAlignment="1" applyProtection="1">
      <alignment horizontal="center"/>
      <protection locked="0"/>
    </xf>
    <xf numFmtId="165" fontId="5" fillId="0" borderId="1" xfId="2" applyNumberFormat="1" applyFont="1" applyBorder="1" applyAlignment="1" applyProtection="1">
      <alignment horizontal="center"/>
    </xf>
    <xf numFmtId="165" fontId="5" fillId="0" borderId="7" xfId="2" applyNumberFormat="1" applyFont="1" applyBorder="1" applyAlignment="1" applyProtection="1">
      <alignment horizontal="center"/>
    </xf>
    <xf numFmtId="165" fontId="5" fillId="0" borderId="3" xfId="2" applyNumberFormat="1" applyFont="1" applyFill="1" applyBorder="1" applyAlignment="1" applyProtection="1">
      <alignment horizontal="center"/>
      <protection locked="0"/>
    </xf>
    <xf numFmtId="0" fontId="4" fillId="0" borderId="0" xfId="0" quotePrefix="1" applyFont="1" applyAlignment="1" applyProtection="1">
      <alignment horizontal="left"/>
    </xf>
    <xf numFmtId="0" fontId="4" fillId="0" borderId="0" xfId="0" applyFont="1" applyAlignment="1" applyProtection="1">
      <alignment horizontal="left"/>
    </xf>
    <xf numFmtId="49" fontId="3" fillId="3" borderId="0" xfId="0" applyNumberFormat="1" applyFont="1" applyFill="1" applyBorder="1" applyAlignment="1" applyProtection="1">
      <alignment horizontal="right"/>
    </xf>
    <xf numFmtId="0" fontId="1" fillId="0" borderId="0" xfId="0" applyFont="1" applyBorder="1" applyAlignment="1" applyProtection="1">
      <alignment wrapText="1"/>
    </xf>
    <xf numFmtId="0" fontId="5" fillId="0" borderId="0" xfId="0" applyFont="1" applyBorder="1" applyAlignment="1" applyProtection="1">
      <alignment vertical="top" wrapText="1"/>
    </xf>
    <xf numFmtId="0" fontId="0" fillId="0" borderId="0" xfId="0" applyAlignment="1">
      <alignment wrapText="1"/>
    </xf>
    <xf numFmtId="0" fontId="4" fillId="0" borderId="0" xfId="0" quotePrefix="1" applyFont="1" applyAlignment="1" applyProtection="1">
      <alignment horizontal="left"/>
    </xf>
    <xf numFmtId="0" fontId="4" fillId="0" borderId="0" xfId="0" applyFont="1" applyAlignment="1" applyProtection="1">
      <alignment horizontal="left"/>
    </xf>
    <xf numFmtId="0" fontId="3" fillId="5" borderId="10" xfId="0" applyFont="1" applyFill="1" applyBorder="1" applyAlignment="1" applyProtection="1">
      <alignment horizontal="center"/>
    </xf>
    <xf numFmtId="0" fontId="3" fillId="5" borderId="11" xfId="0" applyFont="1" applyFill="1" applyBorder="1" applyAlignment="1" applyProtection="1">
      <alignment horizontal="center"/>
    </xf>
    <xf numFmtId="0" fontId="3" fillId="5" borderId="10" xfId="0" applyFont="1" applyFill="1" applyBorder="1" applyAlignment="1" applyProtection="1">
      <alignment horizontal="center" wrapText="1"/>
    </xf>
    <xf numFmtId="0" fontId="5" fillId="5" borderId="11" xfId="0" applyFont="1" applyFill="1" applyBorder="1" applyAlignment="1" applyProtection="1">
      <alignment horizontal="center"/>
    </xf>
    <xf numFmtId="0" fontId="3" fillId="5" borderId="10"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166" fontId="5" fillId="0" borderId="1"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4" fontId="5" fillId="4" borderId="1" xfId="0" applyNumberFormat="1" applyFont="1" applyFill="1" applyBorder="1" applyAlignment="1" applyProtection="1">
      <alignment horizontal="center"/>
      <protection locked="0"/>
    </xf>
    <xf numFmtId="0" fontId="0" fillId="4" borderId="1" xfId="0" applyFill="1" applyBorder="1" applyAlignment="1" applyProtection="1">
      <alignment horizontal="center"/>
      <protection locked="0"/>
    </xf>
    <xf numFmtId="0" fontId="5" fillId="0" borderId="0" xfId="0" applyFont="1" applyFill="1" applyAlignment="1" applyProtection="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 fillId="3" borderId="0" xfId="0" applyFont="1" applyFill="1" applyBorder="1" applyAlignment="1" applyProtection="1">
      <alignment vertical="top" wrapText="1"/>
    </xf>
    <xf numFmtId="0" fontId="5" fillId="2" borderId="1" xfId="0" applyNumberFormat="1" applyFont="1" applyFill="1" applyBorder="1" applyAlignment="1" applyProtection="1">
      <alignment horizontal="center" vertical="center"/>
      <protection locked="0"/>
    </xf>
    <xf numFmtId="0" fontId="0" fillId="0" borderId="1" xfId="0" applyBorder="1" applyAlignment="1"/>
    <xf numFmtId="0" fontId="5" fillId="2" borderId="1"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wrapText="1"/>
    </xf>
    <xf numFmtId="0" fontId="0" fillId="0" borderId="0" xfId="0" applyAlignment="1">
      <alignment vertical="center"/>
    </xf>
    <xf numFmtId="166" fontId="5" fillId="2" borderId="1" xfId="2" applyNumberFormat="1" applyFont="1" applyFill="1" applyBorder="1" applyAlignment="1" applyProtection="1">
      <alignment horizontal="center" vertical="center"/>
    </xf>
    <xf numFmtId="0" fontId="1" fillId="2" borderId="1" xfId="0" applyFont="1" applyFill="1" applyBorder="1" applyAlignment="1">
      <alignment horizontal="center" vertical="center"/>
    </xf>
    <xf numFmtId="165" fontId="5" fillId="2" borderId="1" xfId="2" applyNumberFormat="1" applyFont="1" applyFill="1" applyBorder="1" applyAlignment="1" applyProtection="1">
      <alignment horizontal="center" vertical="center"/>
    </xf>
    <xf numFmtId="0" fontId="5" fillId="0" borderId="0" xfId="0" applyFont="1" applyBorder="1" applyAlignment="1" applyProtection="1">
      <alignment horizontal="left" vertical="top" wrapText="1"/>
    </xf>
    <xf numFmtId="0" fontId="0" fillId="0" borderId="0" xfId="0" applyBorder="1" applyAlignment="1">
      <alignment horizontal="left" vertical="top" wrapText="1"/>
    </xf>
    <xf numFmtId="165" fontId="5" fillId="2" borderId="9" xfId="2" applyNumberFormat="1" applyFont="1" applyFill="1" applyBorder="1" applyAlignment="1" applyProtection="1">
      <alignment horizontal="center" vertical="center"/>
      <protection locked="0"/>
    </xf>
    <xf numFmtId="0" fontId="1" fillId="0" borderId="3" xfId="0" applyFont="1" applyBorder="1" applyAlignment="1">
      <alignment horizontal="center" vertical="center"/>
    </xf>
    <xf numFmtId="0" fontId="16" fillId="0" borderId="0" xfId="0" applyFont="1" applyBorder="1" applyAlignment="1" applyProtection="1">
      <alignment vertical="center" wrapText="1"/>
    </xf>
    <xf numFmtId="0" fontId="16" fillId="0" borderId="0" xfId="0" applyFont="1" applyAlignment="1">
      <alignment vertical="center" wrapText="1"/>
    </xf>
    <xf numFmtId="165" fontId="5" fillId="2" borderId="1" xfId="2" applyNumberFormat="1" applyFont="1" applyFill="1" applyBorder="1" applyAlignment="1" applyProtection="1">
      <alignment horizontal="center" vertical="center"/>
      <protection locked="0"/>
    </xf>
    <xf numFmtId="0" fontId="1" fillId="0" borderId="1" xfId="0" applyFont="1" applyBorder="1" applyAlignment="1">
      <alignment horizontal="center" vertical="center"/>
    </xf>
    <xf numFmtId="167" fontId="5" fillId="2" borderId="1" xfId="2" applyNumberFormat="1" applyFont="1" applyFill="1" applyBorder="1" applyAlignment="1" applyProtection="1">
      <alignment horizontal="center" vertical="center"/>
      <protection locked="0"/>
    </xf>
  </cellXfs>
  <cellStyles count="3">
    <cellStyle name="Euro" xfId="1"/>
    <cellStyle name="Standard" xfId="0" builtinId="0"/>
    <cellStyle name="Währung" xfId="2" builtinId="4"/>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326571</xdr:colOff>
      <xdr:row>14</xdr:row>
      <xdr:rowOff>0</xdr:rowOff>
    </xdr:from>
    <xdr:ext cx="184731" cy="264560"/>
    <xdr:sp macro="" textlink="">
      <xdr:nvSpPr>
        <xdr:cNvPr id="2" name="Textfeld 1">
          <a:extLst>
            <a:ext uri="{FF2B5EF4-FFF2-40B4-BE49-F238E27FC236}">
              <a16:creationId xmlns:a16="http://schemas.microsoft.com/office/drawing/2014/main" xmlns="" id="{A667774F-3637-4424-A365-1EA445FAACDA}"/>
            </a:ext>
          </a:extLst>
        </xdr:cNvPr>
        <xdr:cNvSpPr txBox="1"/>
      </xdr:nvSpPr>
      <xdr:spPr>
        <a:xfrm>
          <a:off x="10243457"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326571</xdr:colOff>
      <xdr:row>14</xdr:row>
      <xdr:rowOff>0</xdr:rowOff>
    </xdr:from>
    <xdr:ext cx="184731" cy="264560"/>
    <xdr:sp macro="" textlink="">
      <xdr:nvSpPr>
        <xdr:cNvPr id="3" name="Textfeld 2">
          <a:extLst>
            <a:ext uri="{FF2B5EF4-FFF2-40B4-BE49-F238E27FC236}">
              <a16:creationId xmlns:a16="http://schemas.microsoft.com/office/drawing/2014/main" xmlns="" id="{A667774F-3637-4424-A365-1EA445FAACDA}"/>
            </a:ext>
          </a:extLst>
        </xdr:cNvPr>
        <xdr:cNvSpPr txBox="1"/>
      </xdr:nvSpPr>
      <xdr:spPr>
        <a:xfrm>
          <a:off x="8790214" y="3442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tabSelected="1" zoomScale="70" zoomScaleNormal="70" workbookViewId="0">
      <selection sqref="A1:G1"/>
    </sheetView>
  </sheetViews>
  <sheetFormatPr baseColWidth="10" defaultColWidth="11.42578125" defaultRowHeight="15" x14ac:dyDescent="0.2"/>
  <cols>
    <col min="1" max="1" width="51.42578125" style="3" customWidth="1"/>
    <col min="2" max="2" width="17" style="3" customWidth="1"/>
    <col min="3" max="3" width="9.85546875" style="3" customWidth="1"/>
    <col min="4" max="4" width="23.7109375" style="3" customWidth="1"/>
    <col min="5" max="5" width="0.140625" style="3" hidden="1" customWidth="1"/>
    <col min="6" max="7" width="25" style="2" bestFit="1" customWidth="1"/>
    <col min="8" max="8" width="13.7109375" style="2" customWidth="1"/>
    <col min="9" max="9" width="32" style="3" bestFit="1" customWidth="1"/>
    <col min="10" max="16384" width="11.42578125" style="3"/>
  </cols>
  <sheetData>
    <row r="1" spans="1:17" ht="18" x14ac:dyDescent="0.25">
      <c r="A1" s="136" t="s">
        <v>36</v>
      </c>
      <c r="B1" s="137"/>
      <c r="C1" s="137"/>
      <c r="D1" s="137"/>
      <c r="E1" s="137"/>
      <c r="F1" s="137"/>
      <c r="G1" s="137"/>
      <c r="I1" s="13"/>
      <c r="J1" s="13"/>
      <c r="K1" s="13"/>
      <c r="L1" s="13"/>
      <c r="M1" s="13"/>
      <c r="N1" s="13"/>
      <c r="O1" s="13"/>
      <c r="P1" s="13"/>
      <c r="Q1" s="13"/>
    </row>
    <row r="2" spans="1:17" ht="18" x14ac:dyDescent="0.25">
      <c r="A2" s="130"/>
      <c r="B2" s="131"/>
      <c r="C2" s="131"/>
      <c r="D2" s="131"/>
      <c r="E2" s="131"/>
      <c r="F2" s="131"/>
      <c r="G2" s="131"/>
      <c r="I2" s="13"/>
      <c r="J2" s="13"/>
      <c r="K2" s="13"/>
      <c r="L2" s="13"/>
      <c r="M2" s="13"/>
      <c r="N2" s="13"/>
      <c r="O2" s="13"/>
      <c r="P2" s="13"/>
      <c r="Q2" s="13"/>
    </row>
    <row r="3" spans="1:17" ht="60" customHeight="1" x14ac:dyDescent="0.25">
      <c r="A3" s="148" t="s">
        <v>33</v>
      </c>
      <c r="B3" s="149"/>
      <c r="C3" s="149"/>
      <c r="D3" s="149"/>
      <c r="E3" s="131"/>
      <c r="F3" s="131"/>
      <c r="G3" s="131"/>
      <c r="I3" s="13"/>
      <c r="J3" s="13"/>
      <c r="K3" s="13"/>
      <c r="L3" s="13"/>
      <c r="M3" s="13"/>
      <c r="N3" s="13"/>
      <c r="O3" s="13"/>
      <c r="P3" s="13"/>
      <c r="Q3" s="13"/>
    </row>
    <row r="4" spans="1:17" ht="18" x14ac:dyDescent="0.25">
      <c r="A4" s="149"/>
      <c r="B4" s="149"/>
      <c r="C4" s="149"/>
      <c r="D4" s="149"/>
      <c r="E4" s="4"/>
      <c r="F4" s="5"/>
      <c r="I4" s="13"/>
      <c r="J4" s="13"/>
      <c r="K4" s="13"/>
      <c r="L4" s="13"/>
      <c r="M4" s="13"/>
      <c r="N4" s="13"/>
      <c r="O4" s="13"/>
      <c r="P4" s="13"/>
      <c r="Q4" s="13"/>
    </row>
    <row r="5" spans="1:17" x14ac:dyDescent="0.2">
      <c r="A5" s="149"/>
      <c r="B5" s="149"/>
      <c r="C5" s="149"/>
      <c r="D5" s="149"/>
      <c r="E5" s="89"/>
      <c r="F5" s="89"/>
      <c r="G5" s="89"/>
      <c r="H5" s="89"/>
      <c r="I5" s="13"/>
      <c r="J5" s="13"/>
      <c r="K5" s="13"/>
      <c r="L5" s="13"/>
      <c r="M5" s="13"/>
      <c r="N5" s="13"/>
      <c r="O5" s="13"/>
      <c r="P5" s="13"/>
      <c r="Q5" s="13"/>
    </row>
    <row r="6" spans="1:17" x14ac:dyDescent="0.2">
      <c r="A6" s="149"/>
      <c r="B6" s="149"/>
      <c r="C6" s="149"/>
      <c r="D6" s="149"/>
      <c r="E6" s="89"/>
      <c r="F6" s="89"/>
      <c r="G6" s="89"/>
      <c r="H6" s="89"/>
      <c r="I6" s="13"/>
      <c r="J6" s="13"/>
      <c r="K6" s="13"/>
      <c r="L6" s="13"/>
      <c r="M6" s="13"/>
      <c r="N6" s="13"/>
      <c r="O6" s="13"/>
      <c r="P6" s="13"/>
      <c r="Q6" s="13"/>
    </row>
    <row r="7" spans="1:17" x14ac:dyDescent="0.2">
      <c r="A7" s="149"/>
      <c r="B7" s="149"/>
      <c r="C7" s="149"/>
      <c r="D7" s="149"/>
      <c r="E7" s="89"/>
      <c r="F7" s="89"/>
      <c r="G7" s="89"/>
      <c r="H7" s="89"/>
      <c r="I7" s="13"/>
      <c r="J7" s="13"/>
      <c r="K7" s="13"/>
      <c r="L7" s="13"/>
      <c r="M7" s="13"/>
      <c r="N7" s="13"/>
      <c r="O7" s="13"/>
      <c r="P7" s="13"/>
      <c r="Q7" s="13"/>
    </row>
    <row r="8" spans="1:17" s="39" customFormat="1" ht="15.75" thickBot="1" x14ac:dyDescent="0.25">
      <c r="A8" s="149"/>
      <c r="B8" s="149"/>
      <c r="C8" s="149"/>
      <c r="D8" s="149"/>
      <c r="E8" s="89"/>
      <c r="F8" s="89"/>
      <c r="G8" s="89"/>
      <c r="H8" s="89"/>
    </row>
    <row r="9" spans="1:17" s="39" customFormat="1" ht="15.75" x14ac:dyDescent="0.2">
      <c r="A9" s="150"/>
      <c r="B9" s="150"/>
      <c r="C9" s="150"/>
      <c r="D9" s="150"/>
      <c r="E9" s="89"/>
      <c r="F9" s="116" t="s">
        <v>18</v>
      </c>
      <c r="G9" s="117" t="s">
        <v>19</v>
      </c>
      <c r="H9" s="89"/>
    </row>
    <row r="10" spans="1:17" ht="15.75" customHeight="1" x14ac:dyDescent="0.25">
      <c r="A10" s="115" t="s">
        <v>24</v>
      </c>
      <c r="B10" s="138" t="s">
        <v>8</v>
      </c>
      <c r="C10" s="139"/>
      <c r="D10" s="140" t="s">
        <v>17</v>
      </c>
      <c r="E10" s="141"/>
      <c r="F10" s="142" t="s">
        <v>20</v>
      </c>
      <c r="G10" s="143"/>
      <c r="H10" s="8"/>
      <c r="I10" s="55"/>
      <c r="J10" s="55"/>
      <c r="K10" s="55"/>
      <c r="L10" s="55"/>
      <c r="M10" s="55"/>
      <c r="N10" s="55"/>
      <c r="O10" s="55"/>
      <c r="P10" s="55"/>
      <c r="Q10" s="55"/>
    </row>
    <row r="11" spans="1:17" ht="15.75" x14ac:dyDescent="0.2">
      <c r="A11" s="118" t="s">
        <v>18</v>
      </c>
      <c r="B11" s="144">
        <v>0</v>
      </c>
      <c r="C11" s="145"/>
      <c r="D11" s="146">
        <v>13</v>
      </c>
      <c r="E11" s="147"/>
      <c r="F11" s="9">
        <f>SUM(B11*D11)</f>
        <v>0</v>
      </c>
      <c r="G11" s="9"/>
      <c r="H11" s="14"/>
      <c r="I11" s="55"/>
      <c r="J11" s="55"/>
      <c r="K11" s="55"/>
      <c r="L11" s="55"/>
      <c r="M11" s="55"/>
      <c r="N11" s="55"/>
      <c r="O11" s="55"/>
      <c r="P11" s="55"/>
      <c r="Q11" s="55"/>
    </row>
    <row r="12" spans="1:17" ht="15.75" x14ac:dyDescent="0.2">
      <c r="A12" s="118" t="s">
        <v>19</v>
      </c>
      <c r="B12" s="144">
        <v>0</v>
      </c>
      <c r="C12" s="145"/>
      <c r="D12" s="146">
        <v>13</v>
      </c>
      <c r="E12" s="147"/>
      <c r="F12" s="45"/>
      <c r="G12" s="9">
        <f>SUM(B12*D12)</f>
        <v>0</v>
      </c>
      <c r="H12" s="14"/>
      <c r="I12" s="55"/>
      <c r="J12" s="55"/>
      <c r="K12" s="55"/>
      <c r="L12" s="55"/>
      <c r="M12" s="55"/>
      <c r="N12" s="55"/>
      <c r="O12" s="55"/>
      <c r="P12" s="55"/>
      <c r="Q12" s="55"/>
    </row>
    <row r="13" spans="1:17" s="78" customFormat="1" ht="15.75" x14ac:dyDescent="0.2">
      <c r="B13" s="71"/>
      <c r="C13" s="72"/>
      <c r="D13" s="73"/>
      <c r="E13" s="72"/>
      <c r="F13" s="40"/>
      <c r="G13" s="75"/>
      <c r="H13" s="90"/>
      <c r="I13" s="91"/>
      <c r="J13" s="91"/>
      <c r="K13" s="91"/>
      <c r="L13" s="91"/>
      <c r="M13" s="91"/>
      <c r="N13" s="91"/>
      <c r="O13" s="91"/>
      <c r="P13" s="91"/>
      <c r="Q13" s="91"/>
    </row>
    <row r="14" spans="1:17" x14ac:dyDescent="0.2">
      <c r="A14" s="10"/>
      <c r="B14" s="63"/>
      <c r="C14" s="7"/>
      <c r="D14" s="7"/>
      <c r="E14" s="74"/>
      <c r="H14" s="86"/>
      <c r="I14" s="86"/>
      <c r="J14" s="86"/>
      <c r="K14" s="86"/>
      <c r="L14" s="86"/>
      <c r="M14" s="86"/>
      <c r="N14" s="86"/>
      <c r="O14" s="86"/>
      <c r="P14" s="86"/>
      <c r="Q14" s="86"/>
    </row>
    <row r="15" spans="1:17" x14ac:dyDescent="0.2">
      <c r="A15" s="134" t="s">
        <v>22</v>
      </c>
      <c r="B15" s="135"/>
      <c r="C15" s="135"/>
      <c r="D15" s="135"/>
      <c r="E15" s="15"/>
      <c r="F15" s="162">
        <f>IF(AND(F11&gt;999.99),(1000),IF(AND(F11&lt;1000),F11,0))</f>
        <v>0</v>
      </c>
      <c r="G15" s="162">
        <f>IF(AND(G12&gt;999.99),(1000),IF(AND(G12&lt;1000),G12,0))</f>
        <v>0</v>
      </c>
      <c r="H15" s="86"/>
      <c r="I15" s="55"/>
      <c r="J15" s="55"/>
      <c r="K15" s="55"/>
      <c r="L15" s="55"/>
      <c r="M15" s="55"/>
      <c r="N15" s="55"/>
      <c r="O15" s="55"/>
      <c r="P15" s="55"/>
      <c r="Q15" s="55"/>
    </row>
    <row r="16" spans="1:17" ht="15.75" customHeight="1" x14ac:dyDescent="0.2">
      <c r="A16" s="135"/>
      <c r="B16" s="135"/>
      <c r="C16" s="135"/>
      <c r="D16" s="135"/>
      <c r="E16" s="15"/>
      <c r="F16" s="163">
        <f>IF(AND(F14&gt;999.99,F18&lt;1),(-1000),(0))</f>
        <v>0</v>
      </c>
      <c r="G16" s="163">
        <f>IF(AND(G14&gt;999.99,G18&lt;1),(-1000),(0))</f>
        <v>0</v>
      </c>
      <c r="H16" s="86"/>
      <c r="J16" s="57"/>
      <c r="K16" s="57"/>
      <c r="L16" s="57"/>
      <c r="M16" s="57"/>
      <c r="N16" s="57"/>
      <c r="O16" s="57"/>
      <c r="P16" s="57"/>
      <c r="Q16" s="57"/>
    </row>
    <row r="17" spans="1:17" x14ac:dyDescent="0.2">
      <c r="A17" s="135"/>
      <c r="B17" s="135"/>
      <c r="C17" s="135"/>
      <c r="D17" s="135"/>
      <c r="E17" s="13"/>
      <c r="F17" s="166">
        <v>0</v>
      </c>
      <c r="G17" s="168">
        <v>0</v>
      </c>
      <c r="H17" s="86"/>
      <c r="I17" s="57"/>
      <c r="J17" s="57"/>
      <c r="K17" s="57"/>
      <c r="L17" s="57"/>
      <c r="M17" s="57"/>
      <c r="N17" s="57"/>
      <c r="O17" s="57"/>
      <c r="P17" s="57"/>
      <c r="Q17" s="57"/>
    </row>
    <row r="18" spans="1:17" ht="15.75" x14ac:dyDescent="0.25">
      <c r="A18" s="135"/>
      <c r="B18" s="135"/>
      <c r="C18" s="135"/>
      <c r="D18" s="135"/>
      <c r="E18" s="18"/>
      <c r="F18" s="167"/>
      <c r="G18" s="167"/>
      <c r="H18" s="86"/>
      <c r="I18" s="133"/>
      <c r="J18" s="61"/>
      <c r="K18" s="61"/>
      <c r="L18" s="61"/>
      <c r="M18" s="61"/>
      <c r="N18" s="61"/>
      <c r="O18" s="61"/>
      <c r="P18" s="61"/>
      <c r="Q18" s="61"/>
    </row>
    <row r="19" spans="1:17" ht="15.75" x14ac:dyDescent="0.25">
      <c r="A19" s="135"/>
      <c r="B19" s="135"/>
      <c r="C19" s="135"/>
      <c r="D19" s="135"/>
      <c r="E19" s="18"/>
      <c r="F19" s="78"/>
      <c r="G19" s="78"/>
      <c r="H19" s="16"/>
      <c r="I19" s="57"/>
      <c r="J19" s="57"/>
      <c r="K19" s="57"/>
      <c r="L19" s="57"/>
      <c r="M19" s="57"/>
      <c r="N19" s="57"/>
      <c r="O19" s="57"/>
      <c r="P19" s="57"/>
      <c r="Q19" s="57"/>
    </row>
    <row r="20" spans="1:17" s="12" customFormat="1" ht="15.75" x14ac:dyDescent="0.25">
      <c r="A20" s="69"/>
      <c r="B20" s="70"/>
      <c r="C20" s="20"/>
      <c r="D20" s="21" t="s">
        <v>1</v>
      </c>
      <c r="E20" s="21"/>
      <c r="F20" s="1">
        <f>SUM(F11-F15-F17)</f>
        <v>0</v>
      </c>
      <c r="G20" s="1">
        <f>SUM(G12-G15-G17)</f>
        <v>0</v>
      </c>
      <c r="H20" s="19"/>
      <c r="I20" s="28"/>
      <c r="J20" s="64"/>
      <c r="K20" s="64"/>
      <c r="L20" s="64"/>
      <c r="M20" s="64"/>
      <c r="N20" s="64"/>
      <c r="O20" s="64"/>
      <c r="P20" s="64"/>
      <c r="Q20" s="64"/>
    </row>
    <row r="21" spans="1:17" s="12" customFormat="1" ht="15.75" x14ac:dyDescent="0.25">
      <c r="A21" s="69"/>
      <c r="B21" s="70"/>
      <c r="C21" s="20"/>
      <c r="D21" s="21"/>
      <c r="E21" s="21"/>
      <c r="F21" s="96"/>
      <c r="G21" s="96"/>
      <c r="H21" s="19"/>
      <c r="I21" s="28"/>
      <c r="J21" s="64"/>
      <c r="K21" s="64"/>
      <c r="L21" s="64"/>
      <c r="M21" s="64"/>
      <c r="N21" s="64"/>
      <c r="O21" s="64"/>
      <c r="P21" s="64"/>
      <c r="Q21" s="64"/>
    </row>
    <row r="22" spans="1:17" ht="15" customHeight="1" x14ac:dyDescent="0.2">
      <c r="A22" s="134" t="s">
        <v>21</v>
      </c>
      <c r="B22" s="135"/>
      <c r="C22" s="135"/>
      <c r="D22" s="135"/>
      <c r="E22" s="86"/>
      <c r="F22" s="152"/>
      <c r="G22" s="154"/>
      <c r="I22" s="13"/>
      <c r="J22" s="13"/>
      <c r="K22" s="13"/>
      <c r="L22" s="13"/>
      <c r="M22" s="13"/>
      <c r="N22" s="13"/>
      <c r="O22" s="13"/>
      <c r="P22" s="13"/>
      <c r="Q22" s="13"/>
    </row>
    <row r="23" spans="1:17" x14ac:dyDescent="0.2">
      <c r="A23" s="135"/>
      <c r="B23" s="135"/>
      <c r="C23" s="135"/>
      <c r="D23" s="135"/>
      <c r="E23" s="86"/>
      <c r="F23" s="153"/>
      <c r="G23" s="153"/>
      <c r="I23" s="13"/>
      <c r="J23" s="13"/>
      <c r="K23" s="13"/>
      <c r="L23" s="13"/>
      <c r="M23" s="13"/>
      <c r="N23" s="13"/>
      <c r="O23" s="13"/>
      <c r="P23" s="13"/>
      <c r="Q23" s="13"/>
    </row>
    <row r="24" spans="1:17" x14ac:dyDescent="0.2">
      <c r="A24" s="135"/>
      <c r="B24" s="135"/>
      <c r="C24" s="135"/>
      <c r="D24" s="135"/>
      <c r="E24" s="86"/>
      <c r="F24" s="95"/>
      <c r="G24" s="95"/>
      <c r="I24" s="13"/>
      <c r="J24" s="13"/>
      <c r="K24" s="13"/>
      <c r="L24" s="13"/>
      <c r="M24" s="13"/>
      <c r="N24" s="13"/>
      <c r="O24" s="13"/>
      <c r="P24" s="13"/>
      <c r="Q24" s="13"/>
    </row>
    <row r="25" spans="1:17" s="78" customFormat="1" ht="15.75" x14ac:dyDescent="0.25">
      <c r="A25" s="135"/>
      <c r="B25" s="135"/>
      <c r="C25" s="135"/>
      <c r="D25" s="135"/>
      <c r="E25" s="86"/>
      <c r="F25" s="95"/>
      <c r="G25" s="95"/>
      <c r="H25" s="27"/>
      <c r="I25" s="77"/>
      <c r="J25" s="39"/>
      <c r="K25" s="39"/>
      <c r="L25" s="39"/>
      <c r="M25" s="39"/>
      <c r="N25" s="39"/>
      <c r="O25" s="39"/>
      <c r="P25" s="39"/>
      <c r="Q25" s="39"/>
    </row>
    <row r="26" spans="1:17" ht="15.75" x14ac:dyDescent="0.25">
      <c r="A26" s="135"/>
      <c r="B26" s="135"/>
      <c r="C26" s="135"/>
      <c r="D26" s="135"/>
      <c r="E26" s="86"/>
      <c r="F26" s="95"/>
      <c r="G26" s="95"/>
      <c r="H26" s="87"/>
      <c r="I26" s="29"/>
      <c r="J26" s="13"/>
      <c r="K26" s="13"/>
      <c r="L26" s="13"/>
      <c r="M26" s="13"/>
      <c r="N26" s="13"/>
      <c r="O26" s="13"/>
      <c r="P26" s="13"/>
      <c r="Q26" s="13"/>
    </row>
    <row r="27" spans="1:17" x14ac:dyDescent="0.2">
      <c r="A27" s="13" t="s">
        <v>23</v>
      </c>
      <c r="B27" s="85" t="str">
        <f>IF(ISBLANK(F22),"","10 % Zuschlag")</f>
        <v/>
      </c>
      <c r="C27" s="85" t="str">
        <f>IF(ISBLANK(G22),"","10 % Zuschlag")</f>
        <v/>
      </c>
      <c r="D27" s="84"/>
      <c r="E27" s="22"/>
      <c r="F27" s="121">
        <f>IF(ISBLANK(F22),0,F20*10%)</f>
        <v>0</v>
      </c>
      <c r="G27" s="121">
        <f>IF(ISBLANK(G22),0,G20*10%)</f>
        <v>0</v>
      </c>
      <c r="H27" s="87"/>
      <c r="I27" s="13"/>
      <c r="J27" s="13"/>
      <c r="K27" s="13"/>
      <c r="L27" s="13"/>
      <c r="M27" s="13"/>
      <c r="N27" s="13"/>
      <c r="O27" s="13"/>
      <c r="P27" s="13"/>
      <c r="Q27" s="13"/>
    </row>
    <row r="28" spans="1:17" ht="15.75" x14ac:dyDescent="0.25">
      <c r="A28" s="46" t="s">
        <v>25</v>
      </c>
      <c r="B28" s="70"/>
      <c r="C28" s="70"/>
      <c r="D28" s="132"/>
      <c r="E28" s="47"/>
      <c r="F28" s="48">
        <f>SUM(F20:F27)</f>
        <v>0</v>
      </c>
      <c r="G28" s="48">
        <f>SUM(G20:G27)</f>
        <v>0</v>
      </c>
      <c r="H28" s="87"/>
      <c r="I28" s="13"/>
      <c r="J28" s="13"/>
      <c r="K28" s="13"/>
      <c r="L28" s="13"/>
      <c r="M28" s="13"/>
      <c r="N28" s="13"/>
      <c r="O28" s="13"/>
      <c r="P28" s="13"/>
      <c r="Q28" s="13"/>
    </row>
    <row r="29" spans="1:17" ht="18" x14ac:dyDescent="0.2">
      <c r="B29" s="23"/>
      <c r="C29" s="23"/>
      <c r="D29" s="24"/>
      <c r="E29" s="24"/>
      <c r="F29" s="25"/>
      <c r="G29" s="26"/>
      <c r="H29" s="76"/>
      <c r="I29" s="13"/>
      <c r="J29" s="13"/>
      <c r="K29" s="13"/>
      <c r="L29" s="13"/>
      <c r="M29" s="13"/>
      <c r="N29" s="13"/>
      <c r="O29" s="13"/>
      <c r="P29" s="13"/>
      <c r="Q29" s="13"/>
    </row>
    <row r="30" spans="1:17" x14ac:dyDescent="0.2">
      <c r="A30" s="87"/>
      <c r="B30" s="87"/>
      <c r="C30" s="87"/>
      <c r="D30" s="87"/>
      <c r="E30" s="87"/>
      <c r="F30" s="87"/>
      <c r="G30" s="87"/>
      <c r="H30" s="8"/>
      <c r="I30" s="62"/>
      <c r="J30" s="62"/>
      <c r="K30" s="62"/>
      <c r="L30" s="62"/>
      <c r="M30" s="62"/>
      <c r="N30" s="62"/>
      <c r="O30" s="62"/>
      <c r="P30" s="62"/>
      <c r="Q30" s="62"/>
    </row>
    <row r="31" spans="1:17" ht="15.75" thickBot="1" x14ac:dyDescent="0.25">
      <c r="B31" s="87"/>
      <c r="C31" s="87"/>
      <c r="D31" s="87"/>
      <c r="E31" s="87"/>
      <c r="F31" s="87"/>
      <c r="G31" s="87"/>
      <c r="H31" s="8"/>
      <c r="I31" s="62"/>
      <c r="J31" s="62"/>
      <c r="K31" s="62"/>
      <c r="L31" s="62"/>
      <c r="M31" s="62"/>
      <c r="N31" s="62"/>
      <c r="O31" s="62"/>
      <c r="P31" s="62"/>
      <c r="Q31" s="62"/>
    </row>
    <row r="32" spans="1:17" ht="16.5" thickBot="1" x14ac:dyDescent="0.25">
      <c r="A32" s="104" t="s">
        <v>26</v>
      </c>
      <c r="B32" s="87"/>
      <c r="C32" s="87"/>
      <c r="D32" s="87"/>
      <c r="E32" s="87"/>
      <c r="F32" s="52" t="s">
        <v>18</v>
      </c>
      <c r="G32" s="53" t="s">
        <v>19</v>
      </c>
      <c r="H32" s="8"/>
      <c r="I32" s="62"/>
      <c r="J32" s="62"/>
      <c r="K32" s="62"/>
      <c r="L32" s="62"/>
      <c r="M32" s="62"/>
      <c r="N32" s="62"/>
      <c r="O32" s="62"/>
      <c r="P32" s="62"/>
      <c r="Q32" s="62"/>
    </row>
    <row r="33" spans="1:17" x14ac:dyDescent="0.2">
      <c r="A33" s="155" t="s">
        <v>34</v>
      </c>
      <c r="B33" s="149"/>
      <c r="C33" s="149"/>
      <c r="D33" s="149"/>
      <c r="E33" s="50"/>
      <c r="H33" s="8"/>
      <c r="I33" s="56"/>
      <c r="J33" s="56"/>
      <c r="K33" s="56"/>
      <c r="L33" s="56"/>
      <c r="M33" s="56"/>
      <c r="N33" s="56"/>
      <c r="O33" s="56"/>
      <c r="P33" s="56"/>
      <c r="Q33" s="56"/>
    </row>
    <row r="34" spans="1:17" x14ac:dyDescent="0.2">
      <c r="A34" s="149"/>
      <c r="B34" s="149"/>
      <c r="C34" s="149"/>
      <c r="D34" s="149"/>
      <c r="E34" s="31"/>
      <c r="F34" s="157">
        <f>SUM(B35*C35)</f>
        <v>0</v>
      </c>
      <c r="G34" s="159">
        <v>0</v>
      </c>
      <c r="H34" s="8"/>
      <c r="I34" s="56"/>
      <c r="J34" s="56"/>
      <c r="K34" s="56"/>
      <c r="L34" s="56"/>
      <c r="M34" s="56"/>
      <c r="N34" s="56"/>
      <c r="O34" s="56"/>
      <c r="P34" s="56"/>
      <c r="Q34" s="56"/>
    </row>
    <row r="35" spans="1:17" x14ac:dyDescent="0.2">
      <c r="A35" s="149"/>
      <c r="B35" s="149"/>
      <c r="C35" s="149"/>
      <c r="D35" s="149"/>
      <c r="E35" s="31"/>
      <c r="F35" s="158"/>
      <c r="G35" s="158"/>
      <c r="H35" s="8"/>
      <c r="I35" s="56"/>
      <c r="J35" s="56"/>
      <c r="K35" s="56"/>
      <c r="L35" s="56"/>
      <c r="M35" s="56"/>
      <c r="N35" s="56"/>
      <c r="O35" s="56"/>
      <c r="P35" s="56"/>
      <c r="Q35" s="56"/>
    </row>
    <row r="36" spans="1:17" ht="15.75" customHeight="1" x14ac:dyDescent="0.2">
      <c r="A36" s="149"/>
      <c r="B36" s="149"/>
      <c r="C36" s="149"/>
      <c r="D36" s="149"/>
      <c r="E36" s="31"/>
      <c r="F36" s="105"/>
      <c r="G36" s="96"/>
      <c r="H36" s="8"/>
      <c r="I36" s="58"/>
      <c r="J36" s="57"/>
      <c r="K36" s="57"/>
      <c r="L36" s="57"/>
      <c r="M36" s="57"/>
      <c r="N36" s="57"/>
      <c r="O36" s="57"/>
      <c r="P36" s="57"/>
      <c r="Q36" s="57"/>
    </row>
    <row r="37" spans="1:17" ht="15.75" x14ac:dyDescent="0.2">
      <c r="A37" s="149"/>
      <c r="B37" s="149"/>
      <c r="C37" s="149"/>
      <c r="D37" s="149"/>
      <c r="E37" s="51"/>
      <c r="F37" s="96"/>
      <c r="G37" s="96"/>
      <c r="H37" s="40"/>
      <c r="I37" s="13"/>
      <c r="J37" s="13"/>
      <c r="K37" s="13"/>
      <c r="L37" s="13"/>
      <c r="M37" s="13"/>
      <c r="N37" s="13"/>
      <c r="O37" s="13"/>
      <c r="P37" s="13"/>
      <c r="Q37" s="13"/>
    </row>
    <row r="38" spans="1:17" ht="30" customHeight="1" x14ac:dyDescent="0.2">
      <c r="A38" s="149"/>
      <c r="B38" s="149"/>
      <c r="C38" s="149"/>
      <c r="D38" s="149"/>
      <c r="E38" s="31"/>
      <c r="F38" s="96"/>
      <c r="G38" s="96"/>
      <c r="H38" s="40"/>
      <c r="I38" s="13"/>
      <c r="J38" s="13"/>
      <c r="K38" s="13"/>
      <c r="L38" s="13"/>
      <c r="M38" s="13"/>
      <c r="N38" s="13"/>
      <c r="O38" s="13"/>
      <c r="P38" s="13"/>
      <c r="Q38" s="13"/>
    </row>
    <row r="39" spans="1:17" ht="15.75" x14ac:dyDescent="0.2">
      <c r="A39" s="149"/>
      <c r="B39" s="149"/>
      <c r="C39" s="149"/>
      <c r="D39" s="149"/>
      <c r="E39" s="31"/>
      <c r="F39" s="96"/>
      <c r="G39" s="96"/>
      <c r="H39" s="97"/>
      <c r="I39" s="13"/>
      <c r="J39" s="13"/>
      <c r="K39" s="13"/>
      <c r="L39" s="13"/>
      <c r="M39" s="13"/>
      <c r="N39" s="13"/>
      <c r="O39" s="13"/>
      <c r="P39" s="13"/>
      <c r="Q39" s="13"/>
    </row>
    <row r="40" spans="1:17" ht="15.75" x14ac:dyDescent="0.2">
      <c r="A40" s="156"/>
      <c r="B40" s="156"/>
      <c r="C40" s="156"/>
      <c r="D40" s="156"/>
      <c r="E40" s="32"/>
      <c r="F40" s="8"/>
      <c r="G40" s="8"/>
      <c r="H40" s="96"/>
      <c r="I40" s="13"/>
      <c r="J40" s="13"/>
      <c r="K40" s="13"/>
      <c r="L40" s="13"/>
      <c r="M40" s="13"/>
      <c r="N40" s="13"/>
      <c r="O40" s="13"/>
      <c r="P40" s="13"/>
      <c r="Q40" s="13"/>
    </row>
    <row r="41" spans="1:17" s="39" customFormat="1" ht="15.75" x14ac:dyDescent="0.2">
      <c r="A41" s="156"/>
      <c r="B41" s="156"/>
      <c r="C41" s="156"/>
      <c r="D41" s="156"/>
      <c r="E41" s="42"/>
      <c r="F41" s="96"/>
      <c r="G41" s="96"/>
      <c r="H41" s="40"/>
    </row>
    <row r="42" spans="1:17" s="39" customFormat="1" ht="15.75" x14ac:dyDescent="0.25">
      <c r="A42" s="6"/>
      <c r="B42" s="79"/>
      <c r="C42" s="65"/>
      <c r="D42" s="42"/>
      <c r="E42" s="42"/>
      <c r="F42" s="96"/>
      <c r="G42" s="96"/>
      <c r="H42" s="96"/>
    </row>
    <row r="43" spans="1:17" s="39" customFormat="1" ht="15.75" x14ac:dyDescent="0.25">
      <c r="A43" s="46" t="s">
        <v>27</v>
      </c>
      <c r="B43" s="79"/>
      <c r="C43" s="65"/>
      <c r="D43" s="42"/>
      <c r="E43" s="42"/>
      <c r="F43" s="96"/>
      <c r="G43" s="96"/>
      <c r="H43" s="96"/>
    </row>
    <row r="44" spans="1:17" ht="15" customHeight="1" x14ac:dyDescent="0.2">
      <c r="A44" s="160" t="s">
        <v>28</v>
      </c>
      <c r="B44" s="161"/>
      <c r="C44" s="161"/>
      <c r="D44" s="161"/>
      <c r="E44" s="94"/>
      <c r="F44" s="94"/>
      <c r="G44" s="94"/>
      <c r="H44" s="94"/>
    </row>
    <row r="45" spans="1:17" ht="15" customHeight="1" x14ac:dyDescent="0.2">
      <c r="A45" s="161"/>
      <c r="B45" s="161"/>
      <c r="C45" s="161"/>
      <c r="D45" s="161"/>
      <c r="E45" s="94"/>
      <c r="F45" s="94"/>
      <c r="G45" s="94"/>
      <c r="H45" s="94"/>
    </row>
    <row r="46" spans="1:17" ht="15" customHeight="1" x14ac:dyDescent="0.2">
      <c r="A46" s="161"/>
      <c r="B46" s="161"/>
      <c r="C46" s="161"/>
      <c r="D46" s="161"/>
      <c r="E46" s="94"/>
      <c r="F46" s="94"/>
      <c r="G46" s="94"/>
      <c r="H46" s="94"/>
    </row>
    <row r="47" spans="1:17" ht="15" customHeight="1" x14ac:dyDescent="0.2">
      <c r="A47" s="87"/>
      <c r="B47" s="87"/>
      <c r="C47" s="87"/>
      <c r="D47" s="87"/>
      <c r="E47" s="94"/>
      <c r="F47" s="94"/>
      <c r="G47" s="94"/>
      <c r="H47" s="94"/>
    </row>
    <row r="48" spans="1:17" ht="15.75" x14ac:dyDescent="0.25">
      <c r="A48" s="17" t="s">
        <v>18</v>
      </c>
      <c r="B48" s="126">
        <v>0</v>
      </c>
      <c r="C48" s="33"/>
      <c r="D48" s="66"/>
      <c r="E48" s="32"/>
      <c r="F48" s="8"/>
      <c r="G48" s="30"/>
      <c r="H48" s="40"/>
      <c r="I48" s="13"/>
      <c r="J48" s="13"/>
      <c r="K48" s="13"/>
      <c r="L48" s="13"/>
      <c r="M48" s="13"/>
      <c r="N48" s="13"/>
      <c r="O48" s="13"/>
      <c r="P48" s="13"/>
      <c r="Q48" s="13"/>
    </row>
    <row r="49" spans="1:17" ht="15.75" x14ac:dyDescent="0.25">
      <c r="A49" s="81" t="s">
        <v>3</v>
      </c>
      <c r="B49" s="127">
        <f>IF(OR(B48&lt;300,B72&lt;0,B74&gt;0),0,-300)</f>
        <v>0</v>
      </c>
      <c r="C49" s="33"/>
      <c r="D49" s="66"/>
      <c r="E49" s="32"/>
      <c r="F49" s="8"/>
      <c r="G49" s="30"/>
      <c r="H49" s="40"/>
    </row>
    <row r="50" spans="1:17" ht="16.5" thickBot="1" x14ac:dyDescent="0.3">
      <c r="A50" s="82" t="s">
        <v>4</v>
      </c>
      <c r="B50" s="128">
        <f>IF(B49=0,0,B48+B49)</f>
        <v>0</v>
      </c>
      <c r="C50" s="44"/>
      <c r="D50" s="66"/>
      <c r="E50" s="32"/>
      <c r="F50" s="122">
        <f>B50*C50</f>
        <v>0</v>
      </c>
      <c r="G50" s="26"/>
      <c r="H50" s="40"/>
    </row>
    <row r="51" spans="1:17" ht="15.75" x14ac:dyDescent="0.25">
      <c r="A51" s="17" t="s">
        <v>19</v>
      </c>
      <c r="B51" s="129">
        <v>0</v>
      </c>
      <c r="C51" s="33"/>
      <c r="D51" s="66"/>
      <c r="E51" s="32"/>
      <c r="F51" s="26"/>
      <c r="G51" s="8"/>
      <c r="H51" s="96"/>
    </row>
    <row r="52" spans="1:17" ht="15.75" x14ac:dyDescent="0.25">
      <c r="A52" s="81" t="s">
        <v>3</v>
      </c>
      <c r="B52" s="127">
        <f>IF(OR(B51&lt;300,B75&lt;0,B54&gt;0),0,-300)</f>
        <v>0</v>
      </c>
      <c r="C52" s="33"/>
      <c r="D52" s="66"/>
      <c r="E52" s="32"/>
      <c r="F52" s="26"/>
      <c r="G52" s="8"/>
      <c r="H52" s="40"/>
      <c r="I52" s="13"/>
      <c r="J52" s="13"/>
      <c r="K52" s="13"/>
      <c r="L52" s="13"/>
      <c r="M52" s="13"/>
      <c r="N52" s="13"/>
      <c r="O52" s="13"/>
      <c r="P52" s="13"/>
      <c r="Q52" s="13"/>
    </row>
    <row r="53" spans="1:17" ht="16.5" thickBot="1" x14ac:dyDescent="0.3">
      <c r="A53" s="81" t="s">
        <v>4</v>
      </c>
      <c r="B53" s="128">
        <f>IF(B52=0,0,B51+B52)</f>
        <v>0</v>
      </c>
      <c r="C53" s="43"/>
      <c r="D53" s="66"/>
      <c r="E53" s="32"/>
      <c r="F53" s="26"/>
      <c r="G53" s="123">
        <f>B53*C53</f>
        <v>0</v>
      </c>
      <c r="H53" s="40"/>
      <c r="I53" s="13"/>
      <c r="J53" s="13"/>
      <c r="K53" s="13"/>
      <c r="L53" s="13"/>
      <c r="M53" s="13"/>
      <c r="N53" s="13"/>
      <c r="O53" s="13"/>
      <c r="P53" s="13"/>
      <c r="Q53" s="13"/>
    </row>
    <row r="54" spans="1:17" ht="15.75" x14ac:dyDescent="0.25">
      <c r="A54" s="41"/>
      <c r="B54" s="68"/>
      <c r="C54" s="11"/>
      <c r="D54" s="67"/>
      <c r="E54" s="54"/>
      <c r="F54" s="8"/>
      <c r="G54" s="8"/>
      <c r="H54" s="40"/>
      <c r="I54" s="13"/>
      <c r="J54" s="13"/>
      <c r="K54" s="13"/>
      <c r="L54" s="13"/>
      <c r="M54" s="13"/>
      <c r="N54" s="13"/>
      <c r="O54" s="13"/>
      <c r="P54" s="13"/>
      <c r="Q54" s="13"/>
    </row>
    <row r="55" spans="1:17" ht="15.75" x14ac:dyDescent="0.25">
      <c r="A55" s="49" t="s">
        <v>32</v>
      </c>
      <c r="B55" s="34"/>
      <c r="D55" s="35"/>
      <c r="E55" s="36"/>
      <c r="F55" s="48">
        <f>SUM(F34+F50)</f>
        <v>0</v>
      </c>
      <c r="G55" s="98">
        <f>SUM(G34+G53)</f>
        <v>0</v>
      </c>
      <c r="H55" s="40"/>
      <c r="I55" s="13"/>
      <c r="J55" s="13"/>
      <c r="K55" s="13"/>
      <c r="L55" s="13"/>
      <c r="M55" s="13"/>
      <c r="N55" s="13"/>
      <c r="O55" s="13"/>
      <c r="P55" s="13"/>
      <c r="Q55" s="13"/>
    </row>
    <row r="56" spans="1:17" ht="15.75" customHeight="1" x14ac:dyDescent="0.2">
      <c r="A56" s="13"/>
      <c r="B56" s="13"/>
      <c r="C56" s="13"/>
      <c r="D56" s="36"/>
      <c r="E56" s="36"/>
      <c r="F56" s="16"/>
      <c r="G56" s="16"/>
      <c r="H56" s="40"/>
      <c r="I56" s="13"/>
      <c r="J56" s="13"/>
      <c r="K56" s="13"/>
      <c r="L56" s="13"/>
      <c r="M56" s="13"/>
      <c r="N56" s="13"/>
      <c r="O56" s="13"/>
      <c r="P56" s="13"/>
      <c r="Q56" s="13"/>
    </row>
    <row r="57" spans="1:17" ht="15.75" customHeight="1" x14ac:dyDescent="0.25">
      <c r="A57" s="49" t="s">
        <v>30</v>
      </c>
      <c r="B57" s="119">
        <v>-7812</v>
      </c>
      <c r="D57" s="13"/>
      <c r="E57" s="13"/>
      <c r="F57" s="16"/>
      <c r="G57" s="16"/>
      <c r="H57" s="99"/>
      <c r="I57" s="13"/>
      <c r="J57" s="13"/>
      <c r="K57" s="13"/>
      <c r="L57" s="13"/>
      <c r="M57" s="13"/>
      <c r="N57" s="13"/>
      <c r="O57" s="13"/>
      <c r="P57" s="13"/>
      <c r="Q57" s="13"/>
    </row>
    <row r="58" spans="1:17" ht="15.75" customHeight="1" x14ac:dyDescent="0.2">
      <c r="A58" s="160" t="s">
        <v>29</v>
      </c>
      <c r="B58" s="135"/>
      <c r="C58" s="135"/>
      <c r="D58" s="135"/>
      <c r="E58" s="36"/>
      <c r="F58" s="125">
        <v>0</v>
      </c>
      <c r="G58" s="124">
        <f>F58*B57</f>
        <v>0</v>
      </c>
      <c r="H58" s="40"/>
      <c r="I58" s="13"/>
      <c r="J58" s="13"/>
      <c r="K58" s="13"/>
      <c r="L58" s="13"/>
      <c r="M58" s="13"/>
      <c r="N58" s="13"/>
      <c r="O58" s="13"/>
      <c r="P58" s="13"/>
      <c r="Q58" s="13"/>
    </row>
    <row r="59" spans="1:17" x14ac:dyDescent="0.2">
      <c r="A59" s="135"/>
      <c r="B59" s="135"/>
      <c r="C59" s="135"/>
      <c r="D59" s="135"/>
    </row>
    <row r="60" spans="1:17" ht="15.75" x14ac:dyDescent="0.2">
      <c r="A60" s="83"/>
      <c r="C60" s="13"/>
      <c r="E60" s="13"/>
      <c r="F60" s="3"/>
      <c r="G60" s="37"/>
      <c r="H60" s="99"/>
      <c r="I60" s="13"/>
      <c r="J60" s="13"/>
      <c r="K60" s="13"/>
      <c r="L60" s="13"/>
      <c r="M60" s="13"/>
      <c r="N60" s="13"/>
      <c r="O60" s="13"/>
      <c r="P60" s="13"/>
      <c r="Q60" s="13"/>
    </row>
    <row r="61" spans="1:17" s="39" customFormat="1" ht="15" customHeight="1" x14ac:dyDescent="0.2">
      <c r="A61" s="101"/>
      <c r="B61" s="102"/>
      <c r="D61" s="103"/>
      <c r="F61" s="96"/>
      <c r="G61" s="96"/>
      <c r="H61" s="99"/>
    </row>
    <row r="62" spans="1:17" x14ac:dyDescent="0.2">
      <c r="A62" s="13"/>
      <c r="B62" s="13"/>
      <c r="C62" s="13"/>
      <c r="D62" s="13"/>
      <c r="E62" s="13"/>
      <c r="F62" s="38"/>
      <c r="G62" s="38"/>
      <c r="H62" s="100"/>
      <c r="I62" s="39"/>
      <c r="J62" s="39"/>
      <c r="K62" s="39"/>
      <c r="L62" s="39"/>
      <c r="M62" s="39"/>
      <c r="N62" s="39"/>
      <c r="O62" s="39"/>
      <c r="P62" s="39"/>
      <c r="Q62" s="39"/>
    </row>
    <row r="63" spans="1:17" s="13" customFormat="1" ht="30" customHeight="1" x14ac:dyDescent="0.4">
      <c r="A63" s="110" t="s">
        <v>31</v>
      </c>
      <c r="B63" s="109"/>
      <c r="C63" s="109"/>
      <c r="D63" s="109"/>
      <c r="E63" s="109"/>
      <c r="F63" s="111"/>
      <c r="G63" s="120">
        <f>SUM(F28+G28+F55+G55+G58)</f>
        <v>0</v>
      </c>
      <c r="H63" s="100"/>
      <c r="I63" s="151"/>
      <c r="J63" s="151"/>
      <c r="K63" s="151"/>
      <c r="L63" s="151"/>
      <c r="M63" s="151"/>
      <c r="N63" s="151"/>
      <c r="O63" s="151"/>
      <c r="P63" s="151"/>
      <c r="Q63" s="151"/>
    </row>
    <row r="64" spans="1:17" s="13" customFormat="1" ht="15.75" customHeight="1" x14ac:dyDescent="0.2">
      <c r="A64" s="63"/>
      <c r="B64" s="85"/>
      <c r="C64" s="85"/>
      <c r="D64" s="85"/>
      <c r="E64" s="85"/>
      <c r="F64" s="8"/>
      <c r="G64" s="88"/>
      <c r="H64" s="8"/>
      <c r="I64" s="151"/>
      <c r="J64" s="151"/>
      <c r="K64" s="151"/>
      <c r="L64" s="151"/>
      <c r="M64" s="151"/>
      <c r="N64" s="151"/>
      <c r="O64" s="151"/>
      <c r="P64" s="151"/>
      <c r="Q64" s="151"/>
    </row>
    <row r="65" spans="1:17" s="13" customFormat="1" ht="17.25" customHeight="1" x14ac:dyDescent="0.2">
      <c r="A65" s="164" t="s">
        <v>35</v>
      </c>
      <c r="B65" s="165"/>
      <c r="C65" s="149"/>
      <c r="D65" s="149"/>
      <c r="E65" s="85"/>
      <c r="F65" s="8"/>
      <c r="G65" s="113"/>
      <c r="H65" s="92"/>
      <c r="I65" s="151"/>
      <c r="J65" s="151"/>
      <c r="K65" s="151"/>
      <c r="L65" s="151"/>
      <c r="M65" s="151"/>
      <c r="N65" s="151"/>
      <c r="O65" s="151"/>
      <c r="P65" s="151"/>
      <c r="Q65" s="151"/>
    </row>
    <row r="66" spans="1:17" s="13" customFormat="1" ht="29.25" customHeight="1" x14ac:dyDescent="0.35">
      <c r="A66" s="165"/>
      <c r="B66" s="165"/>
      <c r="C66" s="149"/>
      <c r="D66" s="149"/>
      <c r="E66" s="112"/>
      <c r="F66" s="114"/>
      <c r="G66" s="120">
        <f>IF(ISBLANK(F66),0,G63*10%+G63)</f>
        <v>0</v>
      </c>
      <c r="H66" s="92"/>
      <c r="I66" s="151"/>
      <c r="J66" s="151"/>
      <c r="K66" s="151"/>
      <c r="L66" s="151"/>
      <c r="M66" s="151"/>
      <c r="N66" s="151"/>
      <c r="O66" s="151"/>
      <c r="P66" s="151"/>
      <c r="Q66" s="151"/>
    </row>
    <row r="67" spans="1:17" s="13" customFormat="1" ht="15.75" customHeight="1" x14ac:dyDescent="0.4">
      <c r="A67" s="107"/>
      <c r="B67" s="108"/>
      <c r="C67" s="108"/>
      <c r="D67" s="108"/>
      <c r="E67" s="108"/>
      <c r="F67" s="8"/>
      <c r="G67" s="80"/>
      <c r="H67" s="58"/>
      <c r="I67" s="151"/>
      <c r="J67" s="151"/>
      <c r="K67" s="151"/>
      <c r="L67" s="151"/>
      <c r="M67" s="151"/>
      <c r="N67" s="151"/>
      <c r="O67" s="151"/>
      <c r="P67" s="151"/>
      <c r="Q67" s="151"/>
    </row>
    <row r="68" spans="1:17" s="13" customFormat="1" ht="15.75" customHeight="1" x14ac:dyDescent="0.2">
      <c r="A68" s="92"/>
      <c r="B68" s="92"/>
      <c r="C68" s="92"/>
      <c r="D68" s="92"/>
      <c r="E68" s="92"/>
      <c r="F68" s="92"/>
      <c r="G68" s="92"/>
      <c r="H68" s="92"/>
      <c r="I68" s="151"/>
      <c r="J68" s="151"/>
      <c r="K68" s="151"/>
      <c r="L68" s="151"/>
      <c r="M68" s="151"/>
      <c r="N68" s="151"/>
      <c r="O68" s="151"/>
      <c r="P68" s="151"/>
      <c r="Q68" s="151"/>
    </row>
    <row r="69" spans="1:17" s="13" customFormat="1" ht="15" customHeight="1" x14ac:dyDescent="0.2">
      <c r="A69" s="92"/>
      <c r="B69" s="92"/>
      <c r="C69" s="92"/>
      <c r="D69" s="92"/>
      <c r="E69" s="92"/>
      <c r="F69" s="92"/>
      <c r="G69" s="92"/>
      <c r="H69" s="92"/>
      <c r="I69" s="151"/>
      <c r="J69" s="151"/>
      <c r="K69" s="151"/>
      <c r="L69" s="151"/>
      <c r="M69" s="151"/>
      <c r="N69" s="151"/>
      <c r="O69" s="151"/>
      <c r="P69" s="151"/>
      <c r="Q69" s="151"/>
    </row>
    <row r="70" spans="1:17" s="13" customFormat="1" ht="15" customHeight="1" x14ac:dyDescent="0.2">
      <c r="A70" s="92"/>
      <c r="B70" s="92"/>
      <c r="C70" s="92"/>
      <c r="D70" s="92"/>
      <c r="E70" s="92"/>
      <c r="F70" s="92"/>
      <c r="G70" s="92"/>
      <c r="H70" s="92"/>
      <c r="I70" s="151"/>
      <c r="J70" s="151"/>
      <c r="K70" s="151"/>
      <c r="L70" s="151"/>
      <c r="M70" s="151"/>
      <c r="N70" s="151"/>
      <c r="O70" s="151"/>
      <c r="P70" s="151"/>
      <c r="Q70" s="151"/>
    </row>
    <row r="71" spans="1:17" s="13" customFormat="1" x14ac:dyDescent="0.2">
      <c r="A71" s="93"/>
      <c r="B71" s="93"/>
      <c r="C71" s="93"/>
      <c r="D71" s="93"/>
      <c r="E71" s="93"/>
      <c r="F71" s="93"/>
      <c r="G71" s="93"/>
      <c r="H71" s="93"/>
      <c r="I71" s="151"/>
      <c r="J71" s="151"/>
      <c r="K71" s="151"/>
      <c r="L71" s="151"/>
      <c r="M71" s="151"/>
      <c r="N71" s="151"/>
      <c r="O71" s="151"/>
      <c r="P71" s="151"/>
      <c r="Q71" s="151"/>
    </row>
    <row r="72" spans="1:17" s="13" customFormat="1" ht="15" customHeight="1" x14ac:dyDescent="0.2">
      <c r="A72" s="106"/>
      <c r="B72" s="93"/>
      <c r="C72" s="93"/>
      <c r="D72" s="93"/>
      <c r="E72" s="93"/>
      <c r="F72" s="93"/>
      <c r="G72" s="93"/>
      <c r="H72" s="93"/>
      <c r="I72" s="151"/>
      <c r="J72" s="151"/>
      <c r="K72" s="151"/>
      <c r="L72" s="151"/>
      <c r="M72" s="151"/>
      <c r="N72" s="151"/>
      <c r="O72" s="151"/>
      <c r="P72" s="151"/>
      <c r="Q72" s="151"/>
    </row>
    <row r="73" spans="1:17" s="13" customFormat="1" ht="15" customHeight="1" x14ac:dyDescent="0.2">
      <c r="A73" s="93"/>
      <c r="B73" s="93"/>
      <c r="C73" s="93"/>
      <c r="D73" s="93"/>
      <c r="E73" s="93"/>
      <c r="F73" s="93"/>
      <c r="G73" s="93"/>
      <c r="H73" s="93"/>
      <c r="I73" s="62"/>
    </row>
    <row r="74" spans="1:17" s="13" customFormat="1" x14ac:dyDescent="0.2">
      <c r="A74" s="93"/>
      <c r="B74" s="93"/>
      <c r="C74" s="93"/>
      <c r="D74" s="93"/>
      <c r="E74" s="93"/>
      <c r="F74" s="93"/>
      <c r="G74" s="93"/>
      <c r="H74" s="93"/>
      <c r="I74" s="62"/>
    </row>
    <row r="75" spans="1:17" s="13" customFormat="1" x14ac:dyDescent="0.2">
      <c r="A75" s="93"/>
      <c r="B75" s="93"/>
      <c r="C75" s="93"/>
      <c r="D75" s="93"/>
      <c r="E75" s="93"/>
      <c r="F75" s="93"/>
      <c r="G75" s="93"/>
      <c r="H75" s="93"/>
      <c r="I75" s="62"/>
    </row>
    <row r="76" spans="1:17" s="13" customFormat="1" x14ac:dyDescent="0.2">
      <c r="F76" s="8"/>
      <c r="G76" s="8"/>
      <c r="H76" s="8"/>
    </row>
  </sheetData>
  <protectedRanges>
    <protectedRange sqref="F22:G22" name="Beamter oder nicht"/>
  </protectedRanges>
  <mergeCells count="24">
    <mergeCell ref="I63:Q72"/>
    <mergeCell ref="B11:C11"/>
    <mergeCell ref="D12:E12"/>
    <mergeCell ref="F22:F23"/>
    <mergeCell ref="G22:G23"/>
    <mergeCell ref="A33:D41"/>
    <mergeCell ref="F34:F35"/>
    <mergeCell ref="G34:G35"/>
    <mergeCell ref="A44:D46"/>
    <mergeCell ref="A58:D59"/>
    <mergeCell ref="A22:D26"/>
    <mergeCell ref="F15:F16"/>
    <mergeCell ref="G15:G16"/>
    <mergeCell ref="A65:D66"/>
    <mergeCell ref="F17:F18"/>
    <mergeCell ref="G17:G18"/>
    <mergeCell ref="A15:D19"/>
    <mergeCell ref="A1:G1"/>
    <mergeCell ref="B10:C10"/>
    <mergeCell ref="D10:E10"/>
    <mergeCell ref="F10:G10"/>
    <mergeCell ref="B12:C12"/>
    <mergeCell ref="D11:E11"/>
    <mergeCell ref="A3:D9"/>
  </mergeCells>
  <phoneticPr fontId="0" type="noConversion"/>
  <printOptions horizontalCentered="1"/>
  <pageMargins left="0.74803149606299213" right="0.19685039370078741" top="0.31496062992125984" bottom="0.19685039370078741" header="0.31496062992125984" footer="0.19685039370078741"/>
  <pageSetup paperSize="9" scale="5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Grundlagen!$B$2:$B$4</xm:f>
          </x14:formula1>
          <xm:sqref>A42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
    </sheetView>
  </sheetViews>
  <sheetFormatPr baseColWidth="10" defaultRowHeight="12.75" x14ac:dyDescent="0.2"/>
  <cols>
    <col min="1" max="1" width="28.85546875" bestFit="1" customWidth="1"/>
  </cols>
  <sheetData>
    <row r="1" spans="1:2" x14ac:dyDescent="0.2">
      <c r="A1" s="59" t="s">
        <v>9</v>
      </c>
      <c r="B1" s="59" t="s">
        <v>2</v>
      </c>
    </row>
    <row r="2" spans="1:2" x14ac:dyDescent="0.2">
      <c r="A2" s="60" t="s">
        <v>9</v>
      </c>
      <c r="B2" s="60" t="s">
        <v>12</v>
      </c>
    </row>
    <row r="3" spans="1:2" x14ac:dyDescent="0.2">
      <c r="A3" t="s">
        <v>10</v>
      </c>
      <c r="B3" s="60" t="s">
        <v>11</v>
      </c>
    </row>
    <row r="4" spans="1:2" x14ac:dyDescent="0.2">
      <c r="A4" t="s">
        <v>6</v>
      </c>
      <c r="B4" s="60" t="s">
        <v>7</v>
      </c>
    </row>
    <row r="5" spans="1:2" x14ac:dyDescent="0.2">
      <c r="A5" t="s">
        <v>0</v>
      </c>
    </row>
    <row r="6" spans="1:2" x14ac:dyDescent="0.2">
      <c r="A6" t="s">
        <v>5</v>
      </c>
    </row>
    <row r="7" spans="1:2" x14ac:dyDescent="0.2">
      <c r="A7" t="s">
        <v>12</v>
      </c>
    </row>
    <row r="8" spans="1:2" x14ac:dyDescent="0.2">
      <c r="A8" t="s">
        <v>11</v>
      </c>
    </row>
    <row r="9" spans="1:2" x14ac:dyDescent="0.2">
      <c r="A9" s="60" t="s">
        <v>13</v>
      </c>
    </row>
    <row r="10" spans="1:2" x14ac:dyDescent="0.2">
      <c r="A10" s="60" t="s">
        <v>14</v>
      </c>
    </row>
    <row r="11" spans="1:2" x14ac:dyDescent="0.2">
      <c r="A11" s="60" t="s">
        <v>15</v>
      </c>
    </row>
    <row r="12" spans="1:2" x14ac:dyDescent="0.2">
      <c r="A12" s="60" t="s">
        <v>16</v>
      </c>
    </row>
    <row r="13" spans="1:2" x14ac:dyDescent="0.2">
      <c r="A13" s="60"/>
    </row>
    <row r="14" spans="1:2" x14ac:dyDescent="0.2">
      <c r="A14" s="60"/>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Berechnung</vt:lpstr>
      <vt:lpstr>Grundlagen</vt:lpstr>
      <vt:lpstr>Berechnung!Druckbereich</vt:lpstr>
    </vt:vector>
  </TitlesOfParts>
  <Company>Gemeinde Nottuln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stephan</dc:creator>
  <cp:lastModifiedBy>Ollmann, Britta</cp:lastModifiedBy>
  <cp:lastPrinted>2019-03-25T09:17:53Z</cp:lastPrinted>
  <dcterms:created xsi:type="dcterms:W3CDTF">2002-07-31T05:32:08Z</dcterms:created>
  <dcterms:modified xsi:type="dcterms:W3CDTF">2020-01-20T08:49:14Z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